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288" yWindow="324" windowWidth="13140" windowHeight="10128" tabRatio="802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xlfn.IFERROR" hidden="1">#NAME?</definedName>
    <definedName name="÷ĺňâĺđňűé">#REF!</definedName>
    <definedName name="àî">[0]!àî</definedName>
    <definedName name="ALL_SET">#REF!</definedName>
    <definedName name="BALEE_PROT">'[6]Баланс ээ'!$G$22:$J$22,'[6]Баланс ээ'!$G$20:$J$20,'[6]Баланс ээ'!$G$11:$J$18,'[6]Баланс ээ'!$G$24:$J$28</definedName>
    <definedName name="BALM_PROT">'[6]Баланс мощности'!$G$20:$J$20,'[6]Баланс мощности'!$G$22:$J$22,'[6]Баланс мощности'!$G$24:$J$28,'[6]Баланс мощности'!$G$11:$J$18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t">[0]!ct</definedName>
    <definedName name="ď">[0]!ď</definedName>
    <definedName name="DaNet">'[6]regs'!$H$94:$H$95</definedName>
    <definedName name="ďď">[0]!ďď</definedName>
    <definedName name="đđ">[0]!đđ</definedName>
    <definedName name="đđđ">[0]!đđđ</definedName>
    <definedName name="dsragh">[0]!dsragh</definedName>
    <definedName name="ęĺ">[0]!ęĺ</definedName>
    <definedName name="ESO_PROT">'[5]ЭСО'!$G$35:$G$37,'[5]ЭСО'!$G$41:$G$44,'[5]ЭСО'!#REF!,P1_ESO_PROT</definedName>
    <definedName name="ew">[0]!ew</definedName>
    <definedName name="fg">[0]!fg</definedName>
    <definedName name="gfg">[0]!gfg</definedName>
    <definedName name="gh">[0]!gh</definedName>
    <definedName name="h">[0]!h</definedName>
    <definedName name="hhh">[0]!hhh</definedName>
    <definedName name="hhy">[0]!hhy</definedName>
    <definedName name="îî">[0]!îî</definedName>
    <definedName name="j">[0]!j</definedName>
    <definedName name="k">[0]!k</definedName>
    <definedName name="LINE">#REF!</definedName>
    <definedName name="LINE2">#REF!</definedName>
    <definedName name="M8">[0]!M8</definedName>
    <definedName name="M9">[0]!M9</definedName>
    <definedName name="MmExcelLinker_6E24F10A_D93B_4197_A91F_1E8C46B84DD5">РТ передача '[4]ээ'!$I$76:$I$76</definedName>
    <definedName name="NET_SCOPE">#REF!</definedName>
    <definedName name="nfyz">[0]!nfyz</definedName>
    <definedName name="o">[0]!o</definedName>
    <definedName name="öó">[0]!öó</definedName>
    <definedName name="ORG10">#REF!</definedName>
    <definedName name="ORG11">#REF!</definedName>
    <definedName name="ORG12">#REF!</definedName>
    <definedName name="ORG13">#REF!</definedName>
    <definedName name="ORG14">#REF!</definedName>
    <definedName name="ORG15">#REF!</definedName>
    <definedName name="P1_dip" hidden="1">'[7]FST5'!$G$167:$G$172,'[7]FST5'!$G$174:$G$175,'[7]FST5'!$G$177:$G$180,'[7]FST5'!$G$182,'[7]FST5'!$G$184:$G$188,'[7]FST5'!$G$190,'[7]FST5'!$G$192:$G$194</definedName>
    <definedName name="P1_eso" hidden="1">'[7]FST5'!$G$167:$G$172,'[7]FST5'!$G$174:$G$175,'[7]FST5'!$G$177:$G$180,'[7]FST5'!$G$182,'[7]FST5'!$G$184:$G$188,'[7]FST5'!$G$190,'[7]FST5'!$G$192:$G$194</definedName>
    <definedName name="P1_ESO_PROT" hidden="1">'[5]ЭСО'!#REF!,'[5]ЭСО'!#REF!,'[5]ЭСО'!$G$7:$G$15,'[5]ЭСО'!#REF!,'[5]ЭСО'!$G$20:$G$22,'[5]ЭСО'!$G$24:$G$26,'[5]ЭСО'!$G$29:$G$30,'[5]ЭСО'!$G$33:$G$33</definedName>
    <definedName name="P1_net" hidden="1">'[7]FST5'!$G$118:$G$123,'[7]FST5'!$G$125:$G$126,'[7]FST5'!$G$128:$G$131,'[7]FST5'!$G$133,'[7]FST5'!$G$135:$G$139,'[7]FST5'!$G$141,'[7]FST5'!$G$143:$G$145</definedName>
    <definedName name="P1_SBT_PROT" hidden="1">'[5]сбыт'!#REF!,'[5]сбыт'!#REF!,'[5]сбыт'!#REF!,'[5]сбыт'!#REF!,'[5]сбыт'!#REF!,'[5]сбыт'!#REF!,'[5]сбыт'!#REF!</definedName>
    <definedName name="P1_SC_CLR" hidden="1">#REF!,#REF!,#REF!,#REF!,#REF!</definedName>
    <definedName name="P1_SCOPE_CORR" hidden="1">#REF!,#REF!,#REF!,#REF!,#REF!,#REF!,#REF!</definedName>
    <definedName name="P1_SCOPE_FLOAD" hidden="1">'[5]Ген. не уч. ОРЭМ'!$F$33:$F$36,'[5]Ген. не уч. ОРЭМ'!$F$38:$F$43,'[5]Ген. не уч. ОРЭМ'!$F$45:$F$45,'[5]Ген. не уч. ОРЭМ'!$F$47:$F$47,'[5]Ген. не уч. ОРЭМ'!$F$49:$F$49,'[5]Ген. не уч. ОРЭМ'!$F$51:$F$51</definedName>
    <definedName name="P1_SCOPE_FRML" hidden="1">'[5]Ген. не уч. ОРЭМ'!$F$18:$F$26,'[5]Ген. не уч. ОРЭМ'!$F$28:$F$29,'[5]Ген. не уч. ОРЭМ'!$F$31:$F$31,'[5]Ген. не уч. ОРЭМ'!$F$33:$F$35,'[5]Ген. не уч. ОРЭМ'!$F$38:$F$42,'[5]Ген. не уч. ОРЭМ'!$F$45:$F$45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dip" hidden="1">'[7]FST5'!$G$100:$G$116,'[7]FST5'!$G$118:$G$123,'[7]FST5'!$G$125:$G$126,'[7]FST5'!$G$128:$G$131,'[7]FST5'!$G$133,'[7]FST5'!$G$135:$G$139,'[7]FST5'!$G$141</definedName>
    <definedName name="P2_SC_CLR" hidden="1">#REF!,#REF!,#REF!,#REF!,#REF!</definedName>
    <definedName name="P2_SCOPE_CORR" hidden="1">#REF!,#REF!,#REF!,#REF!,#REF!,#REF!,#REF!,#REF!</definedName>
    <definedName name="P3_dip" hidden="1">'[7]FST5'!$G$143:$G$145,'[7]FST5'!$G$214:$G$217,'[7]FST5'!$G$219:$G$224,'[7]FST5'!$G$226,'[7]FST5'!$G$228,'[7]FST5'!$G$230,'[7]FST5'!$G$232,'[7]FST5'!$G$197:$G$212</definedName>
    <definedName name="P4_dip" hidden="1">'[7]FST5'!$G$70:$G$75,'[7]FST5'!$G$77:$G$78,'[7]FST5'!$G$80:$G$83,'[7]FST5'!$G$85,'[7]FST5'!$G$87:$G$91,'[7]FST5'!$G$93,'[7]FST5'!$G$95:$G$97,'[7]FST5'!$G$52:$G$68</definedName>
    <definedName name="P6_T2.1?Protection">P1_T2.1?Protection</definedName>
    <definedName name="q11">[0]!q11</definedName>
    <definedName name="q15">[0]!q15</definedName>
    <definedName name="q17">[0]!q17</definedName>
    <definedName name="q2">[0]!q2</definedName>
    <definedName name="q3">[0]!q3</definedName>
    <definedName name="q4">[0]!q4</definedName>
    <definedName name="q5">[0]!q5</definedName>
    <definedName name="q6">[0]!q6</definedName>
    <definedName name="q7">[0]!q7</definedName>
    <definedName name="q8">[0]!q8</definedName>
    <definedName name="q9">[0]!q9</definedName>
    <definedName name="RAB10">#REF!</definedName>
    <definedName name="RAB11">#REF!</definedName>
    <definedName name="RAB12">#REF!</definedName>
    <definedName name="RAB13">#REF!</definedName>
    <definedName name="RAB14">#REF!</definedName>
    <definedName name="RAB15">#REF!</definedName>
    <definedName name="REG_PROT">'[6]regs'!$H$18:$H$23,'[6]regs'!$H$25:$H$26,'[6]regs'!$H$28:$H$28,'[6]regs'!$H$30:$H$32,'[6]regs'!$H$35:$H$39,'[6]regs'!$H$46:$H$46,'[6]regs'!$H$13:$H$16</definedName>
    <definedName name="regions">'[6]regs'!$A$1:$A$87</definedName>
    <definedName name="rr">[0]!rr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FLOAD">'[5]Ген. не уч. ОРЭМ'!$F$13:$F$31,P1_SCOPE_FLOAD</definedName>
    <definedName name="SCOPE_FRML">'[5]Ген. не уч. ОРЭМ'!$F$49:$F$49,'[5]Ген. не уч. ОРЭМ'!$F$13:$F$16,P1_SCOPE_FRML</definedName>
    <definedName name="SCOPE_FULL_LOAD">[0]!P16_SCOPE_FULL_LOAD,[0]!P17_SCOPE_FULL_LOAD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PER_PRT">P5_SCOPE_PER_PRT,P6_SCOPE_PER_PRT,P7_SCOPE_PER_PRT,P8_SCOPE_PER_PRT</definedName>
    <definedName name="SCOPE_SETLD">#REF!</definedName>
    <definedName name="SCOPE_SV_PRT">P1_SCOPE_SV_PRT,P2_SCOPE_SV_PRT,P3_SCOPE_SV_PRT</definedName>
    <definedName name="SCOPE_SVOD">'[5]Свод'!$K$34,'[5]Свод'!$D$4:$K$31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T1_Protect">P15_T1_Protect,P16_T1_Protect,P17_T1_Protect,P18_T1_Protect,P19_T1_Protect</definedName>
    <definedName name="T11?Data">#N/A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upr">[0]!upr</definedName>
    <definedName name="ůůů">[0]!ůůů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Z_0E021B6F_818F_4AFF_9A67_B63F7B897E3E_.wvu.PrintArea" localSheetId="0" hidden="1">'1'!$A$1:$N$58</definedName>
    <definedName name="Z_0E021B6F_818F_4AFF_9A67_B63F7B897E3E_.wvu.PrintArea" localSheetId="1" hidden="1">'2'!$A$1:$E$43</definedName>
    <definedName name="Z_0E021B6F_818F_4AFF_9A67_B63F7B897E3E_.wvu.PrintArea" localSheetId="2" hidden="1">'3'!$A$1:$F$57</definedName>
    <definedName name="Z_0E021B6F_818F_4AFF_9A67_B63F7B897E3E_.wvu.PrintArea" localSheetId="3" hidden="1">'4'!$A$1:$F$88</definedName>
    <definedName name="Z_0E021B6F_818F_4AFF_9A67_B63F7B897E3E_.wvu.PrintTitles" localSheetId="0" hidden="1">'1'!$13:$15</definedName>
    <definedName name="Z_0E021B6F_818F_4AFF_9A67_B63F7B897E3E_.wvu.PrintTitles" localSheetId="3" hidden="1">'4'!$13:$15</definedName>
    <definedName name="аа">[0]!аа</definedName>
    <definedName name="АААААААА">[0]!АААААААА</definedName>
    <definedName name="ав">[0]!ав</definedName>
    <definedName name="ап">[0]!ап</definedName>
    <definedName name="аяыпамыпмипи">[0]!аяыпамыпмипи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ртт">[0]!вртт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ж">[0]!дж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_xlnm.Print_Titles" localSheetId="0">'1'!$13:$15</definedName>
    <definedName name="_xlnm.Print_Titles" localSheetId="3">'4'!$13:$15</definedName>
    <definedName name="_xlnm.Print_Titles" localSheetId="4">'5'!$11:$13</definedName>
    <definedName name="_xlnm.Print_Titles" localSheetId="5">'6'!$13:$15</definedName>
    <definedName name="_xlnm.Print_Titles" localSheetId="7">'8'!$11:$15</definedName>
    <definedName name="й">[0]!й</definedName>
    <definedName name="ий">[0]!ий</definedName>
    <definedName name="йй">[0]!йй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м">[0]!мам</definedName>
    <definedName name="мым">[0]!мым</definedName>
    <definedName name="нгг">[0]!нгг</definedName>
    <definedName name="ншш" hidden="1">{#N/A,#N/A,TRUE,"Лист1";#N/A,#N/A,TRUE,"Лист2";#N/A,#N/A,TRUE,"Лист3"}</definedName>
    <definedName name="_xlnm.Print_Area" localSheetId="0">'1'!$A$1:$N$58</definedName>
    <definedName name="_xlnm.Print_Area" localSheetId="9">'10'!$A$1:$K$15</definedName>
    <definedName name="_xlnm.Print_Area" localSheetId="10">'11'!$A$1:$J$27</definedName>
    <definedName name="_xlnm.Print_Area" localSheetId="11">'12'!$A$1:$I$45</definedName>
    <definedName name="_xlnm.Print_Area" localSheetId="12">'13'!$B$1:$R$105</definedName>
    <definedName name="_xlnm.Print_Area" localSheetId="13">'14'!$A$1:$G$22</definedName>
    <definedName name="_xlnm.Print_Area" localSheetId="1">'2'!$A$1:$E$43</definedName>
    <definedName name="_xlnm.Print_Area" localSheetId="2">'3'!$A$1:$G$58</definedName>
    <definedName name="_xlnm.Print_Area" localSheetId="3">'4'!$A$1:$F$88</definedName>
    <definedName name="_xlnm.Print_Area" localSheetId="4">'5'!$A$1:$W$52</definedName>
    <definedName name="_xlnm.Print_Area" localSheetId="5">'6'!$A$2:$AE$40</definedName>
    <definedName name="_xlnm.Print_Area" localSheetId="6">'7'!$A$1:$M$46</definedName>
    <definedName name="_xlnm.Print_Area" localSheetId="7">'8'!$A$1:$V$28</definedName>
    <definedName name="_xlnm.Print_Area" localSheetId="8">'9'!$A$1:$F$48</definedName>
    <definedName name="олло">[0]!олло</definedName>
    <definedName name="олс">[0]!олс</definedName>
    <definedName name="ооо">[0]!ооо</definedName>
    <definedName name="отпуск">[0]!отпуск</definedName>
    <definedName name="план56">[0]!план56</definedName>
    <definedName name="ПМС">[0]!ПМС</definedName>
    <definedName name="ПМС1">[0]!ПМС1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таня">[0]!таня</definedName>
    <definedName name="тепло">[0]!тепло</definedName>
    <definedName name="тп" hidden="1">{#N/A,#N/A,TRUE,"Лист1";#N/A,#N/A,TRUE,"Лист2";#N/A,#N/A,TRUE,"Лист3"}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я">[0]!яя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<sst xmlns="http://schemas.openxmlformats.org/spreadsheetml/2006/main" count="2551" uniqueCount="736">
  <si>
    <t>год 
ввода в 
экс-
плуата-
цию</t>
  </si>
  <si>
    <t xml:space="preserve">место учета </t>
  </si>
  <si>
    <t>Заключение 
Главгос-
экспертизы 
России (+;-)</t>
  </si>
  <si>
    <t>Оформленный 
в соответствии 
с законо-
дательством 
землеотвод (+;-)</t>
  </si>
  <si>
    <t>Объем финансирования  [отчетный год]</t>
  </si>
  <si>
    <t>норма-
тивный 
срок службы, 
лет</t>
  </si>
  <si>
    <t>тип опор</t>
  </si>
  <si>
    <t>марка кабеля</t>
  </si>
  <si>
    <t>количество 
и марка 
силовых 
трансформа-
торов, шт</t>
  </si>
  <si>
    <t>мощ-
ность,
МВА</t>
  </si>
  <si>
    <t>протя-
жен-
ность, км</t>
  </si>
  <si>
    <t>Разрешение 
на строи-
тельство (+;-)</t>
  </si>
  <si>
    <t>№ п/п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</si>
  <si>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</si>
  <si>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</si>
  <si>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</si>
  <si>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</si>
  <si>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</si>
  <si>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</si>
  <si>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</si>
  <si>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</si>
  <si>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</si>
  <si>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</si>
  <si>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</si>
  <si>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</si>
  <si>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</si>
  <si>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</si>
  <si>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</si>
  <si>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</si>
  <si>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</si>
  <si>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</si>
  <si>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</si>
  <si>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</si>
  <si>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</si>
  <si>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</si>
  <si>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</si>
  <si>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</si>
  <si>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</si>
  <si>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</si>
  <si>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</si>
  <si>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</si>
  <si>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</si>
  <si>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</si>
  <si>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</si>
  <si>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</si>
  <si>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</si>
  <si>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</si>
  <si>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</si>
  <si>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</si>
  <si>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</si>
  <si>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</si>
  <si>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</si>
  <si>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</si>
  <si>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</si>
  <si>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</si>
  <si>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</si>
  <si>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</si>
  <si>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</si>
  <si>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</si>
  <si>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</si>
  <si>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</si>
  <si>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</si>
  <si>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</si>
  <si>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</si>
  <si>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</si>
  <si>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</si>
  <si>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</si>
  <si>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</si>
  <si>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</si>
  <si>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</si>
  <si>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</si>
  <si>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</si>
  <si>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</si>
  <si>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в том числе за счет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</si>
  <si>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</si>
  <si>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</si>
  <si>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</si>
  <si>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</si>
  <si>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</si>
  <si>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</si>
  <si>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</si>
  <si>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</si>
  <si>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</si>
  <si>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1.5.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</si>
  <si>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</si>
  <si>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</si>
  <si>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</si>
  <si>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</si>
  <si>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</si>
  <si>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</si>
  <si>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</si>
  <si>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</si>
  <si>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Наличие исходно-разрешительной документации</t>
  </si>
  <si>
    <t>Утвержденная  
проектно-сметная 
документация
(+;-)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</si>
  <si>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</si>
  <si>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</si>
  <si>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</si>
  <si>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</si>
  <si>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</si>
  <si>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</si>
  <si>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</si>
  <si>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</si>
  <si>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</si>
  <si>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</si>
  <si>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</si>
  <si>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</si>
  <si>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</si>
  <si>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</si>
  <si>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</si>
  <si>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</si>
  <si>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</si>
  <si>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</si>
  <si>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1.1.4.</t>
  </si>
  <si>
    <t>Наименование показателя</t>
  </si>
  <si>
    <t>Выручка</t>
  </si>
  <si>
    <t>Чистая прибыль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</si>
  <si>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</si>
  <si>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</si>
  <si>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</si>
  <si>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</si>
  <si>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</si>
  <si>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Краткосрочные обязательства, в т.ч.:</t>
  </si>
  <si>
    <t xml:space="preserve">кредиторская задолженность, в т.ч.: 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</si>
  <si>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</si>
  <si>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</si>
  <si>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</si>
  <si>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</si>
  <si>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</si>
  <si>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</si>
  <si>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</si>
  <si>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</si>
  <si>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</si>
  <si>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</si>
  <si>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</si>
  <si>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 xml:space="preserve">Остаток стоимости на начало года * </t>
  </si>
  <si>
    <t>Наименование объекта*</t>
  </si>
  <si>
    <t xml:space="preserve">Подстанции </t>
  </si>
  <si>
    <t>Линии электропередачи</t>
  </si>
  <si>
    <t>Всего</t>
  </si>
  <si>
    <t>ПИР</t>
  </si>
  <si>
    <t>СМР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</si>
  <si>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</si>
  <si>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</si>
  <si>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</si>
  <si>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Перечень инвестиционных проектов инвестиционной программы и план их финансирования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</si>
  <si>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</si>
  <si>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</si>
  <si>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Утверждаю</t>
  </si>
  <si>
    <t>Генеральный директор ОАО "ЩГЭС"</t>
  </si>
  <si>
    <t>_________________ В.М. Губина</t>
  </si>
  <si>
    <t>М.П.</t>
  </si>
  <si>
    <t>АСКУЭ</t>
  </si>
  <si>
    <t>1</t>
  </si>
  <si>
    <t>2</t>
  </si>
  <si>
    <t>Год начала
строи-тельства</t>
  </si>
  <si>
    <t>Год ввода в 
эксплуа-тацию</t>
  </si>
  <si>
    <t>+</t>
  </si>
  <si>
    <t>справочно: лимит кредитования в соответствии с открытыми кредитными линиями</t>
  </si>
  <si>
    <t>Отчет об исполнении основных этапов работ по реализации инвестиционной программы сетевой компании в отчетном году (представляется ежеквартально)</t>
  </si>
  <si>
    <t>Отчет о вводах/выводах объектов (представляется ежеквартально)</t>
  </si>
  <si>
    <t>нет</t>
  </si>
  <si>
    <t>оборудо-вание и материалы</t>
  </si>
  <si>
    <t>без НДС</t>
  </si>
  <si>
    <t>оборудо-
вание и мате-риалы</t>
  </si>
  <si>
    <t>про-чие</t>
  </si>
  <si>
    <t>с НДС</t>
  </si>
  <si>
    <t>Осталось профинан-сировать по результатам отчетного периода *</t>
  </si>
  <si>
    <t>оборудо-
вание и матери-алы</t>
  </si>
  <si>
    <t>100%</t>
  </si>
  <si>
    <t>уточнения стоимости по ре-зультатам утверж-денной ПСД</t>
  </si>
  <si>
    <t xml:space="preserve">1 кв. </t>
  </si>
  <si>
    <t>Приложение № 7.1 к к Приказу Минэнерго России от 24.03.2010г. № 114</t>
  </si>
  <si>
    <t>Приложение № 7.2 к к Приказу Минэнерго России от 24.03.2010г. № 114</t>
  </si>
  <si>
    <t>Приложение № 8 к к Приказу Минэнерго России от 24.03.2010г. № 114</t>
  </si>
  <si>
    <t>Приложение № 9 к к Приказу Минэнерго России от 24.03.2010г. № 114</t>
  </si>
  <si>
    <t>Приложение № 12 к к Приказу Минэнерго России от 24.03.2010г. № 114</t>
  </si>
  <si>
    <t>Приложение № 13 к к Приказу Минэнерго России от 24.03.2010г. № 114</t>
  </si>
  <si>
    <t>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</si>
  <si>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</si>
  <si>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</si>
  <si>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</si>
  <si>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</si>
  <si>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млн. рублей</t>
  </si>
  <si>
    <t>Приложение № 11.1 к к Приказу Минэнерго России от 24.03.2010г. № 114</t>
  </si>
  <si>
    <t>№ пункта укрупнен-ного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</si>
  <si>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</t>
  </si>
  <si>
    <t xml:space="preserve">Сроки выполнения задач по укрупненому </t>
  </si>
  <si>
    <t>Причины невыполнения</t>
  </si>
  <si>
    <t>начало</t>
  </si>
  <si>
    <t>окончание</t>
  </si>
  <si>
    <t>Предложения по корректирующим мероприятиям по устранению отставания</t>
  </si>
  <si>
    <t>Процент исполнения работ за весь период (%) *</t>
  </si>
  <si>
    <t xml:space="preserve">Объем финансирования, млн. руб.
</t>
  </si>
  <si>
    <t>уточнения ст-ти по рез-там закуп. процедур</t>
  </si>
  <si>
    <t>Прочее новое строительство</t>
  </si>
  <si>
    <t>20% от ожидаемого объема выручки организации</t>
  </si>
  <si>
    <t>факт ***</t>
  </si>
  <si>
    <t>* Процент исполнения плана отчетного года</t>
  </si>
  <si>
    <t>Технические характеристики созданных объектов</t>
  </si>
  <si>
    <t>Отчет об источниках финансирования инвестиционных программ, млн. рублей (представляется ежеквартально)</t>
  </si>
  <si>
    <t>кредиты и займы * (привлеченные в оборот средства)</t>
  </si>
  <si>
    <r>
      <t xml:space="preserve">Отчет об исполнении сетевых графиков строительства </t>
    </r>
    <r>
      <rPr>
        <sz val="13"/>
        <rFont val="Times New Roman"/>
        <family val="1"/>
      </rPr>
      <t>(предоставляется ежеквартально)</t>
    </r>
  </si>
  <si>
    <t>1 шт</t>
  </si>
  <si>
    <t>оборудо-вание и матери-алы</t>
  </si>
  <si>
    <t>1,4 км</t>
  </si>
  <si>
    <t xml:space="preserve">   кредиты</t>
  </si>
  <si>
    <t xml:space="preserve">   облигационные займы</t>
  </si>
  <si>
    <t xml:space="preserve">   займы организаций</t>
  </si>
  <si>
    <t xml:space="preserve">   прочее </t>
  </si>
  <si>
    <t xml:space="preserve">2017 г.   </t>
  </si>
  <si>
    <t>Воздушная линия ВЛ-6кВ  - ответвление от ВЛ-6кВ фид.24 п/ст п.Ломинцево до ВЛ-6кВ фид.46  шахта 22 Щекинского района Тульской области</t>
  </si>
  <si>
    <t>Кабельная линия КЛ-6кВ п/ст Восточная  (ОАО "Щекиноазот") яч. № 113 - РП-15 Щекинского района Тульской области</t>
  </si>
  <si>
    <t>Приложение № 14</t>
  </si>
  <si>
    <t>к Приказу Минэнерго России</t>
  </si>
  <si>
    <t>от 24.03.2010 № 114</t>
  </si>
  <si>
    <t>График реализации инвестиционной программы *, млн. рублей с НДС</t>
  </si>
  <si>
    <t>ОАО "ЩГЭС"</t>
  </si>
  <si>
    <t>на 2017 год</t>
  </si>
  <si>
    <t>(представляется ежегодно до 15 декабря года, предшествующего плановому)</t>
  </si>
  <si>
    <t>(подпись)</t>
  </si>
  <si>
    <t>14 декабря 2016г.</t>
  </si>
  <si>
    <t>№ №</t>
  </si>
  <si>
    <t>Остаток
стоимости
на начало года *</t>
  </si>
  <si>
    <t>Объем финансирования
[отчетный год]</t>
  </si>
  <si>
    <t>Осталось профинан-сировать
по результатам отчетного
периода *</t>
  </si>
  <si>
    <t>всего,
год 2017</t>
  </si>
  <si>
    <t>I кв.</t>
  </si>
  <si>
    <t>II кв.</t>
  </si>
  <si>
    <t>III кв.</t>
  </si>
  <si>
    <t>IV кв.</t>
  </si>
  <si>
    <t>план **</t>
  </si>
  <si>
    <t>ВСЕГО,</t>
  </si>
  <si>
    <t>Техническое перевооружение
и реконструкция</t>
  </si>
  <si>
    <t>1.1</t>
  </si>
  <si>
    <t>1.1.1</t>
  </si>
  <si>
    <t>АСКУЭ - 2017</t>
  </si>
  <si>
    <t>1.1.2</t>
  </si>
  <si>
    <t>Реконструкция линий электропередач-2017</t>
  </si>
  <si>
    <t>1.1.3</t>
  </si>
  <si>
    <t>Модернизация оборудования подстанций-2017</t>
  </si>
  <si>
    <t>1.2</t>
  </si>
  <si>
    <t>Создание систем противоаварийной
и режимной автоматики</t>
  </si>
  <si>
    <t>1.3</t>
  </si>
  <si>
    <t>Создание систем телемеханики и связи</t>
  </si>
  <si>
    <t>1.4</t>
  </si>
  <si>
    <t>1.5</t>
  </si>
  <si>
    <t>1.5.1</t>
  </si>
  <si>
    <t>Автогидроподъемник</t>
  </si>
  <si>
    <t>1.5.2</t>
  </si>
  <si>
    <t>Передвижная автомастерская</t>
  </si>
  <si>
    <t>1.5.3</t>
  </si>
  <si>
    <t>Автомобиль бортовой ГАЗ</t>
  </si>
  <si>
    <t>1.5.4</t>
  </si>
  <si>
    <t>Экскаватор-погрузчик</t>
  </si>
  <si>
    <t>1.5.5</t>
  </si>
  <si>
    <t>Бурильно-крановая машина</t>
  </si>
  <si>
    <t>2.1</t>
  </si>
  <si>
    <t>2.2</t>
  </si>
  <si>
    <t>*</t>
  </si>
  <si>
    <t>В ценах отчетного года.</t>
  </si>
  <si>
    <t>**</t>
  </si>
  <si>
    <t>План, согласно утвержденной инвестиционной программе.</t>
  </si>
  <si>
    <t>1,9 км</t>
  </si>
  <si>
    <t>2,3 км</t>
  </si>
  <si>
    <t>Модернизация оборудования подстанций - 2017</t>
  </si>
  <si>
    <t>Реконструкция линий электропередач - 2017</t>
  </si>
  <si>
    <t>0,6 км</t>
  </si>
  <si>
    <t>2,0 км</t>
  </si>
  <si>
    <t>150 т.у.</t>
  </si>
  <si>
    <t>2017 г.</t>
  </si>
  <si>
    <t>2017 год</t>
  </si>
  <si>
    <t>1.1.1.1</t>
  </si>
  <si>
    <t>Повышение надежности и качества электроснабжения</t>
  </si>
  <si>
    <t>1.2.1</t>
  </si>
  <si>
    <t>2.2.1.1</t>
  </si>
  <si>
    <t xml:space="preserve">на конец 2016 года /
за 2016 год </t>
  </si>
  <si>
    <t>1 квартал  2017г.</t>
  </si>
  <si>
    <t>1.5.6</t>
  </si>
  <si>
    <t>1.5.7</t>
  </si>
  <si>
    <t>1.5.8</t>
  </si>
  <si>
    <t xml:space="preserve">2017 г. </t>
  </si>
  <si>
    <t>Фактически профинансировано                              за 2017 год, млн. руб.</t>
  </si>
  <si>
    <t>4 квартал 2017г.</t>
  </si>
  <si>
    <t>на 3-х п/ст</t>
  </si>
  <si>
    <t>2,9 км</t>
  </si>
  <si>
    <t>6,2 км</t>
  </si>
  <si>
    <t>4,3 км</t>
  </si>
  <si>
    <t>на 2-х п/ст</t>
  </si>
  <si>
    <t>2 квартал 2017г.</t>
  </si>
  <si>
    <t>3 квартал 2017г.</t>
  </si>
  <si>
    <r>
      <t>Отчет об исполнении инвестиционной программы, млн. рублей с НДС</t>
    </r>
    <r>
      <rPr>
        <sz val="14"/>
        <rFont val="Times New Roman"/>
        <family val="1"/>
      </rPr>
      <t xml:space="preserve"> (представляется ежеквартально)</t>
    </r>
  </si>
  <si>
    <t>СВ-110</t>
  </si>
  <si>
    <t>СИП3 1х70</t>
  </si>
  <si>
    <t>108 т.у.</t>
  </si>
  <si>
    <t>СВ-95, СВ-110</t>
  </si>
  <si>
    <t>103 т.у.</t>
  </si>
  <si>
    <t>** Процент исполнения плана отчетнго квартала</t>
  </si>
  <si>
    <t>*** Не предусмотрено планом 2-го квартала</t>
  </si>
  <si>
    <t>Плановый объем финансирования за 2017 год, млн. руб.*</t>
  </si>
  <si>
    <t xml:space="preserve">    на 2017 г. </t>
  </si>
  <si>
    <t xml:space="preserve">    на 2018 гг.</t>
  </si>
  <si>
    <t>58 т.у.</t>
  </si>
  <si>
    <t>х</t>
  </si>
  <si>
    <t>по строительству</t>
  </si>
  <si>
    <t>СИП2, СИП3</t>
  </si>
  <si>
    <t>2,7 км</t>
  </si>
  <si>
    <t>АСБл-6 3х185</t>
  </si>
  <si>
    <t>Процент исполнения работ за отчетный период 4 кв. 2017г. (%) **</t>
  </si>
  <si>
    <t>2,7</t>
  </si>
  <si>
    <t>на 1-й п/ст</t>
  </si>
  <si>
    <t>35 т.у.</t>
  </si>
  <si>
    <t>304 т.у.</t>
  </si>
  <si>
    <t>Причины откло-нений</t>
  </si>
  <si>
    <t>1,6</t>
  </si>
  <si>
    <t>Отчет о выполненных закупках товаров, работ и услуг для реализации утвержденной инвестиционной программы ОАО "ЩГЭС" в 2017г. с распределением по каждому инвестиционному проекту</t>
  </si>
  <si>
    <t>Иденти-фикатор инвести-ционного проекта</t>
  </si>
  <si>
    <t>Предмет закупки (наименование закупаемой продукции)</t>
  </si>
  <si>
    <t>Способ закупки</t>
  </si>
  <si>
    <t>Дата размещения информации о закупки на сайте www.zakupki.gov.ru</t>
  </si>
  <si>
    <t>Дата вскрытия предло-жений</t>
  </si>
  <si>
    <t>Дата подведения итогов</t>
  </si>
  <si>
    <t>Начальная (предельная) цена закупки по извещению,  руб. включая все налоги</t>
  </si>
  <si>
    <t>Количество участников</t>
  </si>
  <si>
    <t>Наименования участников, подавших заявки/предложения (оферты)</t>
  </si>
  <si>
    <t xml:space="preserve">Цены заявок / предложений (оферт), 
руб. 
</t>
  </si>
  <si>
    <t>Наименования участников, заявки/предложения (оферты) которых были отклонены</t>
  </si>
  <si>
    <t xml:space="preserve">Цена победителя (единственного квалифицированного участника) по итоговому протоколу, руб. </t>
  </si>
  <si>
    <t>Дата размещения итоговых документов (протоколов)</t>
  </si>
  <si>
    <t>Наименование победителя (по протоколу)</t>
  </si>
  <si>
    <t>Договор</t>
  </si>
  <si>
    <t>Сумма по договору</t>
  </si>
  <si>
    <t>17АС01</t>
  </si>
  <si>
    <t>Поставка материалов</t>
  </si>
  <si>
    <t>ПК</t>
  </si>
  <si>
    <t>ООО «ЮВИС+»</t>
  </si>
  <si>
    <t>-</t>
  </si>
  <si>
    <t>Договор № 326/ТМЦ от 20.04.2017г.</t>
  </si>
  <si>
    <t>17ЛЭ03</t>
  </si>
  <si>
    <t>Услуги автовышки</t>
  </si>
  <si>
    <t>ООО "Авторейс"</t>
  </si>
  <si>
    <t>Договор № 391/128У от 20.02.2017г.</t>
  </si>
  <si>
    <t>Договор № 498/ТМЦ от 21.06.2017г.</t>
  </si>
  <si>
    <t>Договор № 683/ТМЦ от 10.08.2017г.</t>
  </si>
  <si>
    <t>Выполнение работ по топосъемке</t>
  </si>
  <si>
    <t xml:space="preserve">ООО "ТулаГеоКом" </t>
  </si>
  <si>
    <t>Договор № 03-17/4/У от 09.01.17г.</t>
  </si>
  <si>
    <t>Договор № 169-16/868У от 13.12.16г.</t>
  </si>
  <si>
    <t xml:space="preserve">ООО «СВТ-Энергия» </t>
  </si>
  <si>
    <t xml:space="preserve">Договор №295/ТМЦ от 10.04.2017 г. </t>
  </si>
  <si>
    <t>Договор № 14-17/93У от 06.02.17г.</t>
  </si>
  <si>
    <t>Договор 32-17/247У от 27.03.17</t>
  </si>
  <si>
    <t>Выполнение проектной документации</t>
  </si>
  <si>
    <t xml:space="preserve">ООО "Олимп-Электро" </t>
  </si>
  <si>
    <t>Договор № ___/273У 03.04.17</t>
  </si>
  <si>
    <t>Договор № 147-16/699У от 14.10.16г.</t>
  </si>
  <si>
    <t>Договор № 31/78У от 26.01.17г.</t>
  </si>
  <si>
    <t xml:space="preserve">ООО "СВТ-Энергия" </t>
  </si>
  <si>
    <t>Договор № 500/ТМЦ от 21.06.2017г.кабеля АВВГ 2х16)</t>
  </si>
  <si>
    <t>Строительно-монтажные работы</t>
  </si>
  <si>
    <t xml:space="preserve">ООО "Энергокомплекс" </t>
  </si>
  <si>
    <t>Договор № 18/У от 10.01.17г.</t>
  </si>
  <si>
    <t>Выполнение технического плана</t>
  </si>
  <si>
    <t>Договор 139-17/745У от 30.08.17</t>
  </si>
  <si>
    <t xml:space="preserve">ООО "Спецэлектрокомплект " </t>
  </si>
  <si>
    <t>Договор № 678/ТМЦ от 08.08.2016г.</t>
  </si>
  <si>
    <t xml:space="preserve">ООО "Орловская МК 29" </t>
  </si>
  <si>
    <t>Договор № 685/У от 10.08.17г.</t>
  </si>
  <si>
    <t>ООО "Спецэлектрокомплект"</t>
  </si>
  <si>
    <t>Договор № 611/ТМЦ от 24.07.2017г.</t>
  </si>
  <si>
    <t>Договор №80/ТМЦ от 27.01.2017 г.</t>
  </si>
  <si>
    <t xml:space="preserve">ЗАО "Индустрия Сервис" </t>
  </si>
  <si>
    <t>Договор № 316/708ТМЦ от 17.08.2017г.</t>
  </si>
  <si>
    <t>Договор № 58/ТМЦ от 23.01.2017 г.</t>
  </si>
  <si>
    <t>Договор № 192/417ТМЦ от 24.05.2017г.</t>
  </si>
  <si>
    <t>Договор № 140/322/ТМЦ от 18.04.2017г.</t>
  </si>
  <si>
    <t>ООО «ЮВИС»</t>
  </si>
  <si>
    <t xml:space="preserve">Договор № 18/ТМЦУ от 18.01.2017г., </t>
  </si>
  <si>
    <t>Договор № 18/ТМЦ от 18.01.2017г.</t>
  </si>
  <si>
    <t>Договор № 123/У от 17.02.17г.</t>
  </si>
  <si>
    <t>Договор 49-17/321У от 18.04.17</t>
  </si>
  <si>
    <t>Договор №145/ТМЦ от 22.02.2017 г.</t>
  </si>
  <si>
    <t>Договор № 146/У от 27.02.17г.</t>
  </si>
  <si>
    <t>Договор № 475/ТМЦ от 15.06.2017г.</t>
  </si>
  <si>
    <t>Договор № 212/У от 15.03.17г.</t>
  </si>
  <si>
    <t>Договор № 362/ТМЦ от 02.05.17г.</t>
  </si>
  <si>
    <t>Договор № 362/ТМЦ от 02.05.2017г..</t>
  </si>
  <si>
    <t>Договор № 521/882/ТМЦ от 19.12.16г.</t>
  </si>
  <si>
    <t>Договор № 139/308/ТМЦ от 17.04.2017г.,</t>
  </si>
  <si>
    <t>Договор №  32/97/ТМЦ от 6.02.17г.</t>
  </si>
  <si>
    <t>Договор № 33/99/ТМЦ от0 7.02.17г.</t>
  </si>
  <si>
    <t>Договор № 539/ТМЦ от 03.07.2017г.</t>
  </si>
  <si>
    <t>Договор № 283/ТМЦ от 27.07.2017г.</t>
  </si>
  <si>
    <t>Договор № 147/У от 27.02.17г.</t>
  </si>
  <si>
    <t>Договор № 716/ТМЦ от 18.08.2017г.</t>
  </si>
  <si>
    <t>17ЛЭ01</t>
  </si>
  <si>
    <t>Договор № 125-16/619У от 12.09.16</t>
  </si>
  <si>
    <t>Договор № 191/408ТМЦ от 22.05.2017г.</t>
  </si>
  <si>
    <t>Договор № 19/У от 10.01.17г.</t>
  </si>
  <si>
    <t>Договор № 122/У от 17.02.17г.</t>
  </si>
  <si>
    <t>Договор №77/ТМЦ от 26.01.2017 г.</t>
  </si>
  <si>
    <t>Договор № 324//733ТМЦ от 24.08.2017г.</t>
  </si>
  <si>
    <t xml:space="preserve">ТД "Энергоцентр" </t>
  </si>
  <si>
    <t>Договор 66/ТМЦ от 24.01.2017 г.</t>
  </si>
  <si>
    <t>Договор № 118/ТМЦ от 16.02.17г.</t>
  </si>
  <si>
    <t xml:space="preserve">ООО "ТКК" </t>
  </si>
  <si>
    <t>Договор № 198/ТМЦ от 13.03.2017г.</t>
  </si>
  <si>
    <t>Договор № 480/ТМЦ от 16.06.2017г.</t>
  </si>
  <si>
    <t>Договор № 195/ТМЦ от 13.03.2017г.</t>
  </si>
  <si>
    <t>Договор № 666/ТМЦ от 04.08.2017г.</t>
  </si>
  <si>
    <t>Договор № 257/708У 19.10.16г.</t>
  </si>
  <si>
    <t>Договор №  615/У от 25.07.17г.</t>
  </si>
  <si>
    <t>Договор №29/ТМЦ от 13.01.2017 г.</t>
  </si>
  <si>
    <t>Договор № 17/У от 10.01.17г.</t>
  </si>
  <si>
    <t>Договор № 202/ТМЦ от 17.03.2017г.</t>
  </si>
  <si>
    <t>Договор № 786/ТМЦ от 21.11.2016г.</t>
  </si>
  <si>
    <t>Договор № 89/307У 17.04.17</t>
  </si>
  <si>
    <t>Договор № 70/ТМЦ от 25.01.17г.</t>
  </si>
  <si>
    <t>Договор №70/ТМЦ от 25.01.2017 г.</t>
  </si>
  <si>
    <t>17ЛЭ02</t>
  </si>
  <si>
    <t>ЗП</t>
  </si>
  <si>
    <t>Договор № 4-17/1/У от 09.01.17</t>
  </si>
  <si>
    <t>Договор № 268/У от 03.04.17г.</t>
  </si>
  <si>
    <t>27.06.2017</t>
  </si>
  <si>
    <t>29.06.2017</t>
  </si>
  <si>
    <t>Договор № 535/У от 03.07.17</t>
  </si>
  <si>
    <t>27.03.2017</t>
  </si>
  <si>
    <t>ООО "ВЕСТА"                          ООО "Орловская механизированная колонна №29"</t>
  </si>
  <si>
    <t>200 000,00     206 427,95</t>
  </si>
  <si>
    <t>29.03.2017</t>
  </si>
  <si>
    <t>Договор № 271/У от 03.04.17</t>
  </si>
  <si>
    <t>02.05.2017</t>
  </si>
  <si>
    <t>04.05.2017</t>
  </si>
  <si>
    <t>Договор № 370/У от 05.05.17</t>
  </si>
  <si>
    <t>17ПС02</t>
  </si>
  <si>
    <t>21.02.2017</t>
  </si>
  <si>
    <t>22.02.2017</t>
  </si>
  <si>
    <t>Договор № 137/У от 21.02.17г.</t>
  </si>
  <si>
    <t>14.08.2017</t>
  </si>
  <si>
    <t>16.08.2017</t>
  </si>
  <si>
    <t>Договор № 700/У от 17.08.17</t>
  </si>
  <si>
    <t>29.11.2016</t>
  </si>
  <si>
    <r>
      <t>ООО "Энергокомплекс"</t>
    </r>
  </si>
  <si>
    <t>Договор № 823/У от 01.12.2016г.</t>
  </si>
  <si>
    <t>30.06.2017</t>
  </si>
  <si>
    <t>4</t>
  </si>
  <si>
    <t>ООО "Торговый дом "УНКОМТЕХ"                          ООО "Торговый дом "Людиновокабель"                   ООО "СпецЭлектроКомплект"          ООО "СВТ-Энергия"</t>
  </si>
  <si>
    <t>869 631,50             915 223,40         914 795,00        938 000,00</t>
  </si>
  <si>
    <t xml:space="preserve">ООО "Торговый дом "УНКОМТЕХ"   </t>
  </si>
  <si>
    <t>03.07.2017</t>
  </si>
  <si>
    <t>Договор № 551/ТМЦ от 05.07.2016г.</t>
  </si>
  <si>
    <t>Договор № 136/У от 21.02.17г.</t>
  </si>
  <si>
    <t>26.09.2016</t>
  </si>
  <si>
    <t>27.09.2016</t>
  </si>
  <si>
    <t>3</t>
  </si>
  <si>
    <t xml:space="preserve">ООО "ТулаЭнергоСтрой" ЗАО "Индустрия Сервис"       ООО "Энергокомплекс" </t>
  </si>
  <si>
    <t>3 660 455,01      4 225 054,65      3 818 394,13</t>
  </si>
  <si>
    <r>
      <t xml:space="preserve">ООО "Энергокомплекс" </t>
    </r>
    <r>
      <rPr>
        <i/>
        <sz val="10"/>
        <rFont val="Arial"/>
        <family val="2"/>
      </rPr>
      <t xml:space="preserve"> </t>
    </r>
  </si>
  <si>
    <t>Договор № 670/У от 30.09.2016г.</t>
  </si>
  <si>
    <t xml:space="preserve">Строительно-монтажные и проектные работы </t>
  </si>
  <si>
    <t>07.02.2017</t>
  </si>
  <si>
    <t>ООО "РОСТСТРОЙРЕГИОН" ООО "Калугаэнерго-финанс"</t>
  </si>
  <si>
    <t>7 699 955,99       7 600 000,00</t>
  </si>
  <si>
    <t xml:space="preserve">ООО "РОСТСТРОЙРЕГИОН" </t>
  </si>
  <si>
    <t>ООО "Калугаэнерго-финанс"</t>
  </si>
  <si>
    <t>Договор № 111/У от 13.02.2017г.</t>
  </si>
  <si>
    <t>17ТС03</t>
  </si>
  <si>
    <t>Поставка специального автотранспорта</t>
  </si>
  <si>
    <t>ЭА</t>
  </si>
  <si>
    <t>26.05.2017</t>
  </si>
  <si>
    <t>ООО "Торговый дом "Агат" ООО "АвтоМаш М"</t>
  </si>
  <si>
    <t>1 292 800,00     1 299 000,00</t>
  </si>
  <si>
    <t>31.05.2017</t>
  </si>
  <si>
    <t>ООО "АвтоМаш М"</t>
  </si>
  <si>
    <t>Договор № 429/ТМЦ от 31.05.17</t>
  </si>
  <si>
    <t>17ТС02</t>
  </si>
  <si>
    <t>5</t>
  </si>
  <si>
    <t xml:space="preserve">ООО "СпецТехПром"         ООО "ГРУППА ПРОМАВТО"   ПАО "Козельский механический завод"        ООО "Автомастер"                  ООО "АвтоМаш М" </t>
  </si>
  <si>
    <t>2 220 000,00      2 268 000,12     2 3700 000,00    2 301 000,00     2 095 000,00</t>
  </si>
  <si>
    <t>ООО "СпецТехПром"</t>
  </si>
  <si>
    <t xml:space="preserve">ООО "АвтоМаш М" </t>
  </si>
  <si>
    <t>Договор № 430/ТМЦ от 31.05.17</t>
  </si>
  <si>
    <t>17ТС05</t>
  </si>
  <si>
    <t>29.05.2017</t>
  </si>
  <si>
    <t>ООО "Геомаш-Центр"          ООО "Техэнергоснаб"              АО "Стройдормаш"</t>
  </si>
  <si>
    <t>2 464 600,00     3 050 000,00         2 355 651,00</t>
  </si>
  <si>
    <t>01.06.2017</t>
  </si>
  <si>
    <t xml:space="preserve">АО "Стройдормаш" </t>
  </si>
  <si>
    <t>Договор № 446/ТМЦ от 07.06.17</t>
  </si>
  <si>
    <t>Поставка оборудования</t>
  </si>
  <si>
    <t>04.09.2017</t>
  </si>
  <si>
    <t>АО "Подольский завод электромонтажных изделий"   ООО "СТОРГЕ БК"</t>
  </si>
  <si>
    <t>2 513 400,00      2 550 000,00</t>
  </si>
  <si>
    <t>06.09.2017</t>
  </si>
  <si>
    <t xml:space="preserve">ООО "СТОРГЕ БК" </t>
  </si>
  <si>
    <t>Договор № 783/ТМЦ от 08.09.17г.</t>
  </si>
  <si>
    <t>17ТС04</t>
  </si>
  <si>
    <t>ООО "Комтранс"                ООО "Терра-Механика"          ООО "Росавтопром"</t>
  </si>
  <si>
    <t>2 650 000,00      2 598 000,00      2 650 000,00</t>
  </si>
  <si>
    <t>ООО "Комтранс"         ООО "Росавтопром"</t>
  </si>
  <si>
    <t>ООО "Терра-Механика"</t>
  </si>
  <si>
    <t>Договор № 445/ТМЦ от 07.06.17</t>
  </si>
  <si>
    <t>17ТС01</t>
  </si>
  <si>
    <t>23.05.2017</t>
  </si>
  <si>
    <t xml:space="preserve">ООО "МегаДрайв" </t>
  </si>
  <si>
    <t>25.05.2017</t>
  </si>
  <si>
    <t>Договор № 428/ТМЦ от 31.05.17</t>
  </si>
  <si>
    <t>20.11.17</t>
  </si>
  <si>
    <t>22.11.17</t>
  </si>
  <si>
    <t>Договор № 1036/У от 21.11.17</t>
  </si>
  <si>
    <t>24.10.17</t>
  </si>
  <si>
    <t>25.10.17</t>
  </si>
  <si>
    <t>Договор № 963/У от 25.10.17</t>
  </si>
  <si>
    <t>Договор № 962/У от 25.10.17</t>
  </si>
  <si>
    <t>Договор № 980/У от 26.10.17</t>
  </si>
  <si>
    <t>Договор № 975/У от 25.10.17</t>
  </si>
  <si>
    <t>Договор № 664/ТМЦ от 15.08.2017г.</t>
  </si>
  <si>
    <t>Договор № 927/ТМЦ от 11.10.2017г.</t>
  </si>
  <si>
    <t>Договор № 257/ТМЦ от 29.03.2017г.</t>
  </si>
  <si>
    <t>Договор № 842/ТМЦ от 19.09.2017г.</t>
  </si>
  <si>
    <t>Договор № 397940ТМЦ от 16.10.2017г.</t>
  </si>
  <si>
    <t>Договор № 395/933ТМЦ от 12.10.2017г.</t>
  </si>
  <si>
    <t>Договор № 938/ТМЦ от 16.10.2017г.</t>
  </si>
  <si>
    <t>Договор № 953/ТМЦ от 17.10.2017г.</t>
  </si>
  <si>
    <t>Договор № 906/ТМЦ от 05.10.2017г.</t>
  </si>
  <si>
    <t>ООО "СВТ-Энергия"</t>
  </si>
  <si>
    <t>Договор № 675/ТМЦ от 08.08.2017г.</t>
  </si>
  <si>
    <t>Договор 123-17/789У от 11.09.17</t>
  </si>
  <si>
    <t>Договор № 262/809У 14.09.17</t>
  </si>
  <si>
    <t>Договор 122-17/788У от 11.09.17</t>
  </si>
  <si>
    <t>Договор № 261/808У 14.09.17</t>
  </si>
  <si>
    <t>Генеральный директор</t>
  </si>
  <si>
    <t>Губина В.М.</t>
  </si>
  <si>
    <t>тыс. руб.          без НДС</t>
  </si>
  <si>
    <t>Наименование объекта инвестиционной программы</t>
  </si>
  <si>
    <t>Вид работ (реконструкция / строительство)</t>
  </si>
  <si>
    <t>Стоимость фактических затрат по объекту ОАО "ЩГЭС"</t>
  </si>
  <si>
    <t xml:space="preserve">Соответствие    </t>
  </si>
  <si>
    <t>в ценах на 01.01.2015 **</t>
  </si>
  <si>
    <t>цена на 01.01.2015</t>
  </si>
  <si>
    <t>Реконструкция</t>
  </si>
  <si>
    <t>соответствует</t>
  </si>
  <si>
    <t>Примечание:</t>
  </si>
  <si>
    <t>Укрупненные нормативы цены типовых технологических решений капитального строительства объектов электроэнергетики в части объектов электросетевого хозяйства утверждены Приказом Минэнерго России от 08.02.2016г. № 75</t>
  </si>
  <si>
    <t xml:space="preserve">Индекс потребительских цен по данным Россата 
2015 год (декабрь 2015 года к декабрю 2014 года), 112,9 % 
2016 год (декабрь 2016 года к декабрю 2015 года), 105,4 % 
      </t>
  </si>
  <si>
    <t>Анализ соответствия показателей технологических решений капитального строительства введенных в эксплуатацию объектов электроэнергетики типовым технологическим решениям капитального строительства объектов электроэнергетики, в отношении которых Министерством энергетики Российской Федерации установлены укрупненные нормативы цены (УСН*)</t>
  </si>
  <si>
    <t>в ценах 2017 года</t>
  </si>
  <si>
    <t>Объемы финансовых потребностей в соответствии с УНС</t>
  </si>
  <si>
    <t>Строительство</t>
  </si>
  <si>
    <t>Приложение № 5 к Приказу Минэнерго России от 24.03.2010 № 114</t>
  </si>
  <si>
    <t>_______________ / В.М. Губина /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</si>
  <si>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</si>
  <si>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</si>
  <si>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</si>
  <si>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</si>
  <si>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</si>
  <si>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Передача электрической энергии</t>
  </si>
  <si>
    <t>Технологическое присоединение</t>
  </si>
  <si>
    <t>Выручка от прочей деятельности (расшифровать)</t>
  </si>
  <si>
    <t>II</t>
  </si>
  <si>
    <t>Расходы по 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</si>
  <si>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</si>
  <si>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</si>
  <si>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</si>
  <si>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</si>
  <si>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</si>
  <si>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</si>
  <si>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</si>
  <si>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</si>
  <si>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</si>
  <si>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</si>
  <si>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</si>
  <si>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</si>
  <si>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</si>
  <si>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</si>
  <si>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</si>
  <si>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</si>
  <si>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</si>
  <si>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</si>
  <si>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</si>
  <si>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</si>
  <si>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</si>
  <si>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</si>
  <si>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</si>
  <si>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</si>
  <si>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</t>
  </si>
  <si>
    <t>Прибыль до налогообложения (III + IV)</t>
  </si>
  <si>
    <t>VI</t>
  </si>
  <si>
    <t>Налог на прибыль</t>
  </si>
  <si>
    <t>VII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</si>
  <si>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</si>
  <si>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</si>
  <si>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</si>
  <si>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</si>
  <si>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</si>
  <si>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</si>
  <si>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</si>
  <si>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</si>
  <si>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</si>
  <si>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</si>
  <si>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</si>
  <si>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</si>
  <si>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</si>
  <si>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</si>
  <si>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</si>
  <si>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 xml:space="preserve">XI 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</si>
  <si>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</si>
  <si>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</si>
  <si>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</si>
  <si>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</si>
  <si>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</si>
  <si>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</si>
  <si>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</si>
  <si>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</si>
  <si>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</si>
  <si>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</si>
  <si>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</si>
  <si>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</si>
  <si>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</si>
  <si>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</si>
  <si>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</si>
  <si>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</si>
  <si>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</si>
  <si>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</si>
  <si>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
2 п. XIV р. + XV р.)</t>
  </si>
  <si>
    <t>XVII</t>
  </si>
  <si>
    <t>Всего расходы
(II р. - 3 п. II р. + 2 п. IV р. + 1 п. IX р. + 2 п. X р. + VI р. +     
VIII р. + XII р. + 1 п. XIV р. + XVI р.)</t>
  </si>
  <si>
    <t>Сальдо (+ профицит; - дефицит)
(XVI р. - XVII р.)</t>
  </si>
  <si>
    <t>Долг на конец периода</t>
  </si>
  <si>
    <t>Уровень тарифов</t>
  </si>
  <si>
    <t>* Заполняется ОГК/ТГК.</t>
  </si>
  <si>
    <t>Приложение № 6.1 к Приказу Минэнерго России от 24.03.2010 № 114</t>
  </si>
  <si>
    <t>Отчет об исполнении инвестиционной программы, млн. рублей с НДС</t>
  </si>
  <si>
    <t>Остаток стоимости
на начало года *</t>
  </si>
  <si>
    <t>Освоено (закрыто актами выпол-
ненных работ)
млн. рублей</t>
  </si>
  <si>
    <t>Введено (оформ-
лено актами ввода
в экплуа-
тацию)
млн. рублей</t>
  </si>
  <si>
    <t>Осталось профинан-
сировать
по резуль-
татам отчетного периода *</t>
  </si>
  <si>
    <t>Причины отклонений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</si>
  <si>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</si>
  <si>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</si>
  <si>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1.</t>
  </si>
  <si>
    <t xml:space="preserve">Создание систем телемеханики  и связи </t>
  </si>
  <si>
    <t>Повышение качества и надежности электроснабжения</t>
  </si>
  <si>
    <t>1.5.1.</t>
  </si>
  <si>
    <t>Реконструкция кабельных и воздушных линий</t>
  </si>
  <si>
    <t>1.5.1.1.</t>
  </si>
  <si>
    <t>1.5.1.2.</t>
  </si>
  <si>
    <t>Реконструкция воздушных линий (тех. присоединение)</t>
  </si>
  <si>
    <t>1.5.2.</t>
  </si>
  <si>
    <t>Реконструкция трансформаторных подстанций (ТП) и распределительных пунктов (РП)</t>
  </si>
  <si>
    <t>1.5.2.1.</t>
  </si>
  <si>
    <t>Замена оборудования на подстанциях</t>
  </si>
  <si>
    <t>1.5.3.</t>
  </si>
  <si>
    <t>Приобретение специальной автотехники</t>
  </si>
  <si>
    <t>1.5.3.1.</t>
  </si>
  <si>
    <t>1.5.3.2.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</si>
  <si>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</si>
  <si>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</si>
  <si>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</si>
  <si>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6.2 к Приказу Минэнерго России от 24.03.2010 № 114</t>
  </si>
  <si>
    <t>план *</t>
  </si>
  <si>
    <t>факт **</t>
  </si>
  <si>
    <t>в т.ч. прибыль со свободного сектора</t>
  </si>
  <si>
    <t>1.1.3.1</t>
  </si>
  <si>
    <t>1.1.3.2</t>
  </si>
  <si>
    <t>1.1.4</t>
  </si>
  <si>
    <t>1.2.2</t>
  </si>
  <si>
    <t>1.2.3</t>
  </si>
  <si>
    <t>1.4.1</t>
  </si>
  <si>
    <t>2.3</t>
  </si>
  <si>
    <t>2.4</t>
  </si>
  <si>
    <t>2.5</t>
  </si>
  <si>
    <t>2.6</t>
  </si>
  <si>
    <t>2.7</t>
  </si>
  <si>
    <t>План в соответствии с утвержденной инвестиционной программой.</t>
  </si>
  <si>
    <t>Приложение № 6.3 к Приказу Минэнерго России от 24.03.2010 № 114</t>
  </si>
  <si>
    <t>Дата ввода (вывода) объекта **</t>
  </si>
  <si>
    <t>МВт, Гкал/час, км</t>
  </si>
  <si>
    <t xml:space="preserve">АСКУЭ от КТП-180 </t>
  </si>
  <si>
    <t xml:space="preserve">Модернизация ТП-143 </t>
  </si>
  <si>
    <t xml:space="preserve">Модернизация РП-15 </t>
  </si>
  <si>
    <t>* План в соответствии с утвержденной инвестиционной программой.</t>
  </si>
  <si>
    <t>** Для объектов реконструкции дата ввода совпадает с датой вывода.</t>
  </si>
  <si>
    <r>
      <t>Возмещаемый НДС</t>
    </r>
    <r>
      <rPr>
        <sz val="10"/>
        <rFont val="Times New Roman"/>
        <family val="1"/>
      </rPr>
      <t xml:space="preserve"> (поступления)</t>
    </r>
  </si>
  <si>
    <t>Финансовые показатели за отчетный период [ 2017г.]</t>
  </si>
  <si>
    <t>Отчет о вводах/выводах объектов
(2017 год)</t>
  </si>
  <si>
    <t>1.5.3.3.</t>
  </si>
  <si>
    <t>1.5.3.4.</t>
  </si>
  <si>
    <t>1.5.3.5.</t>
  </si>
  <si>
    <t>июнь 2017г</t>
  </si>
  <si>
    <t>июль 2017г</t>
  </si>
  <si>
    <t>5 шт</t>
  </si>
  <si>
    <t>2.2.1.</t>
  </si>
  <si>
    <t>2.2.1.1.</t>
  </si>
  <si>
    <t>1,6 км</t>
  </si>
  <si>
    <t>январь  2017г</t>
  </si>
  <si>
    <t>2.2.1</t>
  </si>
  <si>
    <t>октябрь 2017г</t>
  </si>
  <si>
    <t>Модернизация ТП-149 (РУ-0,4кВ)</t>
  </si>
  <si>
    <t xml:space="preserve">АСКУЭ от ТП-134 </t>
  </si>
  <si>
    <t xml:space="preserve">АСКУЭ от КТП-74а  </t>
  </si>
  <si>
    <t xml:space="preserve">АСКУЭ от КТП-69  </t>
  </si>
  <si>
    <t xml:space="preserve">АСКУЭ от КТП-77  </t>
  </si>
  <si>
    <t xml:space="preserve">АСКУЭ от МТП-158  </t>
  </si>
  <si>
    <t xml:space="preserve">АСКУЭ от ТП-126  </t>
  </si>
  <si>
    <t xml:space="preserve">Реконструкция ВЛ-0,4кВ ф.9 ТП-114 от опоры № 27 </t>
  </si>
  <si>
    <t xml:space="preserve">Реконструкция воздушной линии ВЛ-0,4 кВ ф.2 КТП-90 </t>
  </si>
  <si>
    <t xml:space="preserve">Реконструкция ВЛ-0,4кВ ф.1 КТП-73 </t>
  </si>
  <si>
    <t xml:space="preserve">Реконструкция линейного ответвления от опоры №95 ВЛ-0,4кВ ф.1 ГКТП-15 </t>
  </si>
  <si>
    <t xml:space="preserve">Реконструкция ВЛ-6кВ ф.39 РП-4 - КТП-90 </t>
  </si>
  <si>
    <t>Реконструкция ВЛ-0,4 кВ от опоры № 32  ф.11 РУ-0,4кВ ТП-126</t>
  </si>
  <si>
    <t>Реконструкция ВЛ-0,4 кВ от опоры № 48 ВЛ-0,4кВ  ф.5 РУ-0,4кВ ТП-126</t>
  </si>
  <si>
    <t xml:space="preserve">Реконструкция линейного ответвления от опоры №24 ВЛ-0,4кВ ф.2 КТП-172 </t>
  </si>
  <si>
    <t>0,32 км</t>
  </si>
  <si>
    <t>3,08 км</t>
  </si>
  <si>
    <t>0,29 км</t>
  </si>
  <si>
    <t>0,33 км</t>
  </si>
  <si>
    <t>0,70 км</t>
  </si>
  <si>
    <t>0,45 км</t>
  </si>
  <si>
    <t>0,37 км</t>
  </si>
  <si>
    <t>5,78 км</t>
  </si>
  <si>
    <t>март 2017г</t>
  </si>
  <si>
    <t>апрель 2017г</t>
  </si>
  <si>
    <t>май 2017г</t>
  </si>
  <si>
    <t>август 2017г</t>
  </si>
  <si>
    <t>сентябрь 2017г</t>
  </si>
  <si>
    <t>7,38 км</t>
  </si>
  <si>
    <t>февраль 2017г</t>
  </si>
  <si>
    <t>ноябрь 2017г</t>
  </si>
  <si>
    <r>
      <t xml:space="preserve">Отчет об источниках финансирования инвестиционных программ ОАО "ЩГЭС",             млн. рублей </t>
    </r>
    <r>
      <rPr>
        <b/>
        <u val="single"/>
        <sz val="12"/>
        <rFont val="Times New Roman"/>
        <family val="1"/>
      </rPr>
      <t>без НДС</t>
    </r>
    <r>
      <rPr>
        <b/>
        <sz val="12"/>
        <rFont val="Times New Roman"/>
        <family val="1"/>
      </rPr>
      <t xml:space="preserve">
(2017 год)</t>
    </r>
  </si>
  <si>
    <t>за 2017 год</t>
  </si>
  <si>
    <t>Объем финансирования
[2017 год]</t>
  </si>
  <si>
    <t>АСКУЭ-2017</t>
  </si>
  <si>
    <t>на конец отчетного года / за отчетный год</t>
  </si>
  <si>
    <t>«30» марта 2018 года</t>
  </si>
  <si>
    <t xml:space="preserve">2016 год (декабрь 2017 года к декабрю 2016 года), 102,5 % </t>
  </si>
  <si>
    <t xml:space="preserve">Отчет об исполнении финансового плана ОАО "ЩГЭС"
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</si>
</sst>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;\(#,##0\);_-* &quot;-&quot;??;_-@"/>
    <numFmt numFmtId="165" formatCode="0.0%"/>
    <numFmt numFmtId="166" formatCode="0.000"/>
    <numFmt numFmtId="167" formatCode="#,##0_ ;[Red]\-#,##0\ "/>
    <numFmt numFmtId="168" formatCode="#,##0.0_ ;[Red]\-#,##0.0\ "/>
    <numFmt numFmtId="169" formatCode="#,##0.00_ ;[Red]\-#,##0.00\ "/>
    <numFmt numFmtId="170" formatCode="#,##0.000_ ;[Red]\-#,##0.000\ "/>
    <numFmt numFmtId="171" formatCode="_-* #,##0.0;\(#,##0.0\);_-* &quot;-&quot;??;_-@"/>
    <numFmt numFmtId="172" formatCode="_-* #,##0.00;\(#,##0.00\);_-* &quot;-&quot;??;_-@"/>
    <numFmt numFmtId="173" formatCode="#,##0.0000000_ ;[Red]\-#,##0.0000000\ "/>
    <numFmt numFmtId="174" formatCode="#,##0.0&quot;км&quot;"/>
    <numFmt numFmtId="175" formatCode="0.00_ ;\-0.00\ "/>
    <numFmt numFmtId="176" formatCode="_-* #,##0.0_р_._-;\-* #,##0.0_р_._-;_-* &quot;-&quot;?_р_._-;_-@_-"/>
    <numFmt numFmtId="177" formatCode="#,##0.0000_ ;[Red]\-#,##0.0000\ "/>
    <numFmt numFmtId="178" formatCode="#,##0.00000_ ;[Red]\-#,##0.00000\ "/>
    <numFmt numFmtId="179" formatCode="#,##0.000000_ ;[Red]\-#,##0.000000\ "/>
    <numFmt numFmtId="180" formatCode="#,##0.00000000_ ;[Red]\-#,##0.00000000\ "/>
    <numFmt numFmtId="181" formatCode="#,##0.000000000_ ;[Red]\-#,##0.000000000\ "/>
    <numFmt numFmtId="182" formatCode="#,##0.00&quot;км&quot;"/>
    <numFmt numFmtId="183" formatCode="#,##0.000&quot;км&quot;"/>
    <numFmt numFmtId="184" formatCode="0.000000"/>
    <numFmt numFmtId="185" formatCode="0.0000000"/>
    <numFmt numFmtId="186" formatCode="#,##0.0"/>
    <numFmt numFmtId="187" formatCode="#,##0.000"/>
    <numFmt numFmtId="188" formatCode="#,##0.00_ ;\-#,##0.00\ "/>
    <numFmt numFmtId="189" formatCode="#,##0.00_р_."/>
    <numFmt numFmtId="190" formatCode="0.0"/>
    <numFmt numFmtId="191" formatCode="[$-FC19]d\ mmmm\ yyyy\ &quot;г.&quot;"/>
    <numFmt numFmtId="192" formatCode="0.00000"/>
    <numFmt numFmtId="193" formatCode="0.0000"/>
    <numFmt numFmtId="194" formatCode="&quot;$&quot;#,##0_);[Red]\(&quot;$&quot;#,##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_$_-;\-* #,##0_$_-;_-* &quot;-&quot;_$_-;_-@_-"/>
    <numFmt numFmtId="200" formatCode="_-* #,##0.00&quot;$&quot;_-;\-* #,##0.00&quot;$&quot;_-;_-* &quot;-&quot;??&quot;$&quot;_-;_-@_-"/>
    <numFmt numFmtId="201" formatCode="_-* #,##0.00_$_-;\-* #,##0.00_$_-;_-* &quot;-&quot;??_$_-;_-@_-"/>
    <numFmt numFmtId="202" formatCode="General_)"/>
    <numFmt numFmtId="203" formatCode="0.0%_);\(0.0%\)"/>
    <numFmt numFmtId="204" formatCode="#,##0_);[Red]\(#,##0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_-* #,##0.00[$€-1]_-;\-* #,##0.00[$€-1]_-;_-* &quot;-&quot;??[$€-1]_-"/>
    <numFmt numFmtId="209" formatCode="#,##0_);[Blue]\(#,##0\)"/>
    <numFmt numFmtId="210" formatCode="_-* #,##0_đ_._-;\-* #,##0_đ_._-;_-* &quot;-&quot;_đ_._-;_-@_-"/>
    <numFmt numFmtId="211" formatCode="_-* #,##0.00_đ_._-;\-* #,##0.00_đ_._-;_-* &quot;-&quot;??_đ_._-;_-@_-"/>
    <numFmt numFmtId="212" formatCode="_-* #,##0\ _р_._-;\-* #,##0\ _р_._-;_-* &quot;-&quot;\ _р_._-;_-@_-"/>
    <numFmt numFmtId="213" formatCode="_-* #,##0.00\ _р_._-;\-* #,##0.00\ _р_._-;_-* &quot;-&quot;??\ _р_._-;_-@_-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&quot;$&quot;#,##0_);\(&quot;$&quot;#,##0\)"/>
    <numFmt numFmtId="223" formatCode="&quot;$&quot;#,##0.00_);\(&quot;$&quot;#,##0.00\)"/>
    <numFmt numFmtId="224" formatCode="&quot;$&quot;#,##0.00_);[Red]\(&quot;$&quot;#,##0.00\)"/>
    <numFmt numFmtId="225" formatCode="#,##0.0000"/>
    <numFmt numFmtId="226" formatCode="#,##0.00000"/>
    <numFmt numFmtId="227" formatCode="#,##0.000000"/>
  </numFmts>
  <fonts count="8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0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0"/>
    </font>
    <font>
      <sz val="8"/>
      <name val="Arial"/>
      <family val="2"/>
    </font>
    <font>
      <sz val="10.2"/>
      <name val="Times New Roman"/>
      <family val="1"/>
    </font>
    <font>
      <b/>
      <i/>
      <sz val="10"/>
      <name val="Arial"/>
      <family val="2"/>
    </font>
    <font>
      <b/>
      <u val="single"/>
      <sz val="11"/>
      <name val="Times New Roman"/>
      <family val="1"/>
    </font>
    <font>
      <i/>
      <sz val="12"/>
      <color indexed="10"/>
      <name val="Times New Roman"/>
      <family val="1"/>
    </font>
    <font>
      <sz val="8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4"/>
      <name val="Arial Cyr"/>
      <family val="2"/>
    </font>
    <font>
      <sz val="11"/>
      <name val="Times New Roman Cyr"/>
      <family val="1"/>
    </font>
    <font>
      <sz val="12"/>
      <color indexed="24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52" fillId="0" borderId="0">
      <alignment vertical="top"/>
      <protection/>
    </xf>
    <xf numFmtId="165" fontId="57" fillId="0" borderId="0">
      <alignment vertical="top"/>
      <protection/>
    </xf>
    <xf numFmtId="203" fontId="57" fillId="2" borderId="0">
      <alignment vertical="top"/>
      <protection/>
    </xf>
    <xf numFmtId="165" fontId="57" fillId="3" borderId="0">
      <alignment vertical="top"/>
      <protection/>
    </xf>
    <xf numFmtId="204" fontId="52" fillId="0" borderId="0">
      <alignment vertical="top"/>
      <protection/>
    </xf>
    <xf numFmtId="204" fontId="52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204" fontId="52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204" fontId="52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204" fontId="52" fillId="0" borderId="0">
      <alignment vertical="top"/>
      <protection/>
    </xf>
    <xf numFmtId="204" fontId="52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4" fontId="58" fillId="0" borderId="0">
      <alignment/>
      <protection locked="0"/>
    </xf>
    <xf numFmtId="44" fontId="58" fillId="0" borderId="0">
      <alignment/>
      <protection locked="0"/>
    </xf>
    <xf numFmtId="44" fontId="58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8" fillId="0" borderId="1">
      <alignment/>
      <protection locked="0"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0" fillId="0" borderId="0" applyNumberFormat="0" applyFill="0" applyBorder="0" applyAlignment="0" applyProtection="0"/>
    <xf numFmtId="202" fontId="21" fillId="0" borderId="2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16" fillId="5" borderId="0" applyNumberFormat="0" applyBorder="0" applyAlignment="0" applyProtection="0"/>
    <xf numFmtId="0" fontId="8" fillId="2" borderId="3" applyNumberFormat="0" applyAlignment="0" applyProtection="0"/>
    <xf numFmtId="0" fontId="13" fillId="21" borderId="4" applyNumberFormat="0" applyAlignment="0" applyProtection="0"/>
    <xf numFmtId="199" fontId="46" fillId="0" borderId="0" applyFont="0" applyFill="0" applyBorder="0" applyAlignment="0" applyProtection="0"/>
    <xf numFmtId="201" fontId="46" fillId="0" borderId="0" applyFont="0" applyFill="0" applyBorder="0" applyAlignment="0" applyProtection="0"/>
    <xf numFmtId="3" fontId="61" fillId="0" borderId="0" applyFont="0" applyFill="0" applyBorder="0" applyAlignment="0" applyProtection="0"/>
    <xf numFmtId="202" fontId="62" fillId="7" borderId="2">
      <alignment/>
      <protection/>
    </xf>
    <xf numFmtId="194" fontId="63" fillId="0" borderId="0" applyFont="0" applyFill="0" applyBorder="0" applyAlignment="0" applyProtection="0"/>
    <xf numFmtId="200" fontId="46" fillId="0" borderId="0" applyFont="0" applyFill="0" applyBorder="0" applyAlignment="0" applyProtection="0"/>
    <xf numFmtId="207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4" fontId="64" fillId="0" borderId="0">
      <alignment vertical="top"/>
      <protection/>
    </xf>
    <xf numFmtId="204" fontId="65" fillId="0" borderId="0">
      <alignment vertical="top"/>
      <protection/>
    </xf>
    <xf numFmtId="208" fontId="4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61" fillId="0" borderId="0" applyFont="0" applyFill="0" applyBorder="0" applyAlignment="0" applyProtection="0"/>
    <xf numFmtId="0" fontId="20" fillId="3" borderId="0" applyNumberFormat="0" applyBorder="0" applyAlignment="0" applyProtection="0"/>
    <xf numFmtId="0" fontId="66" fillId="0" borderId="0">
      <alignment vertical="top"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204" fontId="69" fillId="0" borderId="0">
      <alignment vertical="top"/>
      <protection/>
    </xf>
    <xf numFmtId="202" fontId="70" fillId="0" borderId="0">
      <alignment/>
      <protection/>
    </xf>
    <xf numFmtId="0" fontId="71" fillId="0" borderId="0" applyNumberFormat="0" applyFill="0" applyBorder="0" applyAlignment="0" applyProtection="0"/>
    <xf numFmtId="0" fontId="6" fillId="8" borderId="3" applyNumberFormat="0" applyAlignment="0" applyProtection="0"/>
    <xf numFmtId="204" fontId="57" fillId="0" borderId="0">
      <alignment vertical="top"/>
      <protection/>
    </xf>
    <xf numFmtId="204" fontId="57" fillId="2" borderId="0">
      <alignment vertical="top"/>
      <protection/>
    </xf>
    <xf numFmtId="209" fontId="57" fillId="3" borderId="0">
      <alignment vertical="top"/>
      <protection/>
    </xf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72" fillId="0" borderId="0">
      <alignment/>
      <protection/>
    </xf>
    <xf numFmtId="0" fontId="4" fillId="23" borderId="7" applyNumberFormat="0" applyFont="0" applyAlignment="0" applyProtection="0"/>
    <xf numFmtId="210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0" fontId="7" fillId="2" borderId="8" applyNumberFormat="0" applyAlignment="0" applyProtection="0"/>
    <xf numFmtId="0" fontId="72" fillId="0" borderId="0" applyNumberFormat="0">
      <alignment horizontal="left"/>
      <protection/>
    </xf>
    <xf numFmtId="4" fontId="73" fillId="22" borderId="8" applyNumberFormat="0" applyProtection="0">
      <alignment vertical="center"/>
    </xf>
    <xf numFmtId="4" fontId="74" fillId="22" borderId="8" applyNumberFormat="0" applyProtection="0">
      <alignment vertical="center"/>
    </xf>
    <xf numFmtId="4" fontId="73" fillId="22" borderId="8" applyNumberFormat="0" applyProtection="0">
      <alignment horizontal="left" vertical="center" indent="1"/>
    </xf>
    <xf numFmtId="4" fontId="73" fillId="22" borderId="8" applyNumberFormat="0" applyProtection="0">
      <alignment horizontal="left" vertical="center" indent="1"/>
    </xf>
    <xf numFmtId="0" fontId="46" fillId="4" borderId="8" applyNumberFormat="0" applyProtection="0">
      <alignment horizontal="left" vertical="center" indent="1"/>
    </xf>
    <xf numFmtId="4" fontId="73" fillId="5" borderId="8" applyNumberFormat="0" applyProtection="0">
      <alignment horizontal="right" vertical="center"/>
    </xf>
    <xf numFmtId="4" fontId="73" fillId="10" borderId="8" applyNumberFormat="0" applyProtection="0">
      <alignment horizontal="right" vertical="center"/>
    </xf>
    <xf numFmtId="4" fontId="73" fillId="18" borderId="8" applyNumberFormat="0" applyProtection="0">
      <alignment horizontal="right" vertical="center"/>
    </xf>
    <xf numFmtId="4" fontId="73" fillId="12" borderId="8" applyNumberFormat="0" applyProtection="0">
      <alignment horizontal="right" vertical="center"/>
    </xf>
    <xf numFmtId="4" fontId="73" fillId="16" borderId="8" applyNumberFormat="0" applyProtection="0">
      <alignment horizontal="right" vertical="center"/>
    </xf>
    <xf numFmtId="4" fontId="73" fillId="20" borderId="8" applyNumberFormat="0" applyProtection="0">
      <alignment horizontal="right" vertical="center"/>
    </xf>
    <xf numFmtId="4" fontId="73" fillId="19" borderId="8" applyNumberFormat="0" applyProtection="0">
      <alignment horizontal="right" vertical="center"/>
    </xf>
    <xf numFmtId="4" fontId="73" fillId="24" borderId="8" applyNumberFormat="0" applyProtection="0">
      <alignment horizontal="right" vertical="center"/>
    </xf>
    <xf numFmtId="4" fontId="73" fillId="11" borderId="8" applyNumberFormat="0" applyProtection="0">
      <alignment horizontal="right" vertical="center"/>
    </xf>
    <xf numFmtId="4" fontId="75" fillId="25" borderId="8" applyNumberFormat="0" applyProtection="0">
      <alignment horizontal="left" vertical="center" indent="1"/>
    </xf>
    <xf numFmtId="4" fontId="73" fillId="26" borderId="9" applyNumberFormat="0" applyProtection="0">
      <alignment horizontal="left" vertical="center" indent="1"/>
    </xf>
    <xf numFmtId="4" fontId="76" fillId="27" borderId="0" applyNumberFormat="0" applyProtection="0">
      <alignment horizontal="left" vertical="center" indent="1"/>
    </xf>
    <xf numFmtId="0" fontId="46" fillId="4" borderId="8" applyNumberFormat="0" applyProtection="0">
      <alignment horizontal="left" vertical="center" indent="1"/>
    </xf>
    <xf numFmtId="4" fontId="73" fillId="26" borderId="8" applyNumberFormat="0" applyProtection="0">
      <alignment horizontal="left" vertical="center" indent="1"/>
    </xf>
    <xf numFmtId="4" fontId="73" fillId="28" borderId="8" applyNumberFormat="0" applyProtection="0">
      <alignment horizontal="left" vertical="center" indent="1"/>
    </xf>
    <xf numFmtId="0" fontId="46" fillId="28" borderId="8" applyNumberFormat="0" applyProtection="0">
      <alignment horizontal="left" vertical="center" indent="1"/>
    </xf>
    <xf numFmtId="0" fontId="46" fillId="28" borderId="8" applyNumberFormat="0" applyProtection="0">
      <alignment horizontal="left" vertical="center" indent="1"/>
    </xf>
    <xf numFmtId="0" fontId="46" fillId="21" borderId="8" applyNumberFormat="0" applyProtection="0">
      <alignment horizontal="left" vertical="center" indent="1"/>
    </xf>
    <xf numFmtId="0" fontId="46" fillId="21" borderId="8" applyNumberFormat="0" applyProtection="0">
      <alignment horizontal="left" vertical="center" indent="1"/>
    </xf>
    <xf numFmtId="0" fontId="46" fillId="2" borderId="8" applyNumberFormat="0" applyProtection="0">
      <alignment horizontal="left" vertical="center" indent="1"/>
    </xf>
    <xf numFmtId="0" fontId="46" fillId="2" borderId="8" applyNumberFormat="0" applyProtection="0">
      <alignment horizontal="left" vertical="center" indent="1"/>
    </xf>
    <xf numFmtId="0" fontId="46" fillId="4" borderId="8" applyNumberFormat="0" applyProtection="0">
      <alignment horizontal="left" vertical="center" indent="1"/>
    </xf>
    <xf numFmtId="0" fontId="46" fillId="4" borderId="8" applyNumberFormat="0" applyProtection="0">
      <alignment horizontal="left" vertical="center" indent="1"/>
    </xf>
    <xf numFmtId="0" fontId="21" fillId="0" borderId="0">
      <alignment/>
      <protection/>
    </xf>
    <xf numFmtId="4" fontId="73" fillId="23" borderId="8" applyNumberFormat="0" applyProtection="0">
      <alignment vertical="center"/>
    </xf>
    <xf numFmtId="4" fontId="74" fillId="23" borderId="8" applyNumberFormat="0" applyProtection="0">
      <alignment vertical="center"/>
    </xf>
    <xf numFmtId="4" fontId="73" fillId="23" borderId="8" applyNumberFormat="0" applyProtection="0">
      <alignment horizontal="left" vertical="center" indent="1"/>
    </xf>
    <xf numFmtId="4" fontId="73" fillId="23" borderId="8" applyNumberFormat="0" applyProtection="0">
      <alignment horizontal="left" vertical="center" indent="1"/>
    </xf>
    <xf numFmtId="4" fontId="73" fillId="26" borderId="8" applyNumberFormat="0" applyProtection="0">
      <alignment horizontal="right" vertical="center"/>
    </xf>
    <xf numFmtId="4" fontId="74" fillId="26" borderId="8" applyNumberFormat="0" applyProtection="0">
      <alignment horizontal="right" vertical="center"/>
    </xf>
    <xf numFmtId="0" fontId="46" fillId="4" borderId="8" applyNumberFormat="0" applyProtection="0">
      <alignment horizontal="left" vertical="center" indent="1"/>
    </xf>
    <xf numFmtId="0" fontId="46" fillId="4" borderId="8" applyNumberFormat="0" applyProtection="0">
      <alignment horizontal="left" vertical="center" indent="1"/>
    </xf>
    <xf numFmtId="0" fontId="77" fillId="0" borderId="0">
      <alignment/>
      <protection/>
    </xf>
    <xf numFmtId="4" fontId="78" fillId="26" borderId="8" applyNumberFormat="0" applyProtection="0">
      <alignment horizontal="right" vertical="center"/>
    </xf>
    <xf numFmtId="204" fontId="79" fillId="29" borderId="0">
      <alignment horizontal="right" vertical="top"/>
      <protection/>
    </xf>
    <xf numFmtId="0" fontId="14" fillId="0" borderId="0" applyNumberFormat="0" applyFill="0" applyBorder="0" applyAlignment="0" applyProtection="0"/>
    <xf numFmtId="0" fontId="61" fillId="0" borderId="10" applyNumberFormat="0" applyFont="0" applyFill="0" applyAlignment="0" applyProtection="0"/>
    <xf numFmtId="0" fontId="19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202" fontId="21" fillId="0" borderId="2">
      <alignment/>
      <protection locked="0"/>
    </xf>
    <xf numFmtId="0" fontId="6" fillId="8" borderId="3" applyNumberFormat="0" applyAlignment="0" applyProtection="0"/>
    <xf numFmtId="0" fontId="7" fillId="2" borderId="8" applyNumberFormat="0" applyAlignment="0" applyProtection="0"/>
    <xf numFmtId="0" fontId="8" fillId="2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Border="0">
      <alignment horizontal="center" vertical="center" wrapText="1"/>
      <protection/>
    </xf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1" fillId="0" borderId="13" applyBorder="0">
      <alignment horizontal="center" vertical="center" wrapText="1"/>
      <protection/>
    </xf>
    <xf numFmtId="202" fontId="62" fillId="7" borderId="2">
      <alignment/>
      <protection/>
    </xf>
    <xf numFmtId="4" fontId="29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12" fillId="0" borderId="15" applyNumberFormat="0" applyFill="0" applyAlignment="0" applyProtection="0"/>
    <xf numFmtId="3" fontId="62" fillId="0" borderId="14" applyBorder="0">
      <alignment vertical="center"/>
      <protection/>
    </xf>
    <xf numFmtId="0" fontId="13" fillId="21" borderId="4" applyNumberFormat="0" applyAlignment="0" applyProtection="0"/>
    <xf numFmtId="0" fontId="45" fillId="0" borderId="0">
      <alignment horizontal="center" vertical="top" wrapText="1"/>
      <protection/>
    </xf>
    <xf numFmtId="0" fontId="48" fillId="0" borderId="0">
      <alignment horizontal="centerContinuous" vertical="center" wrapText="1"/>
      <protection/>
    </xf>
    <xf numFmtId="0" fontId="49" fillId="3" borderId="0" applyFill="0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46" fillId="0" borderId="0">
      <alignment/>
      <protection/>
    </xf>
    <xf numFmtId="0" fontId="5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90" fontId="83" fillId="22" borderId="16" applyNumberFormat="0" applyBorder="0" applyAlignment="0">
      <protection locked="0"/>
    </xf>
    <xf numFmtId="0" fontId="17" fillId="0" borderId="0" applyNumberFormat="0" applyFill="0" applyBorder="0" applyAlignment="0" applyProtection="0"/>
    <xf numFmtId="0" fontId="4" fillId="23" borderId="7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8" fillId="0" borderId="6" applyNumberFormat="0" applyFill="0" applyAlignment="0" applyProtection="0"/>
    <xf numFmtId="0" fontId="27" fillId="0" borderId="0">
      <alignment/>
      <protection/>
    </xf>
    <xf numFmtId="204" fontId="52" fillId="0" borderId="0">
      <alignment vertical="top"/>
      <protection/>
    </xf>
    <xf numFmtId="3" fontId="84" fillId="0" borderId="0">
      <alignment/>
      <protection/>
    </xf>
    <xf numFmtId="0" fontId="19" fillId="0" borderId="0" applyNumberFormat="0" applyFill="0" applyBorder="0" applyAlignment="0" applyProtection="0"/>
    <xf numFmtId="49" fontId="49" fillId="0" borderId="0">
      <alignment horizontal="center"/>
      <protection/>
    </xf>
    <xf numFmtId="212" fontId="21" fillId="0" borderId="0" applyFont="0" applyFill="0" applyBorder="0" applyAlignment="0" applyProtection="0"/>
    <xf numFmtId="21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9" fillId="3" borderId="0" applyBorder="0">
      <alignment horizontal="right"/>
      <protection/>
    </xf>
    <xf numFmtId="4" fontId="29" fillId="3" borderId="0" applyBorder="0">
      <alignment horizontal="right"/>
      <protection/>
    </xf>
    <xf numFmtId="4" fontId="29" fillId="3" borderId="0" applyBorder="0">
      <alignment horizontal="right"/>
      <protection/>
    </xf>
    <xf numFmtId="4" fontId="29" fillId="8" borderId="17" applyBorder="0">
      <alignment horizontal="right"/>
      <protection/>
    </xf>
    <xf numFmtId="4" fontId="29" fillId="3" borderId="14" applyFont="0" applyBorder="0">
      <alignment horizontal="right"/>
      <protection/>
    </xf>
    <xf numFmtId="0" fontId="20" fillId="3" borderId="0" applyNumberFormat="0" applyBorder="0" applyAlignment="0" applyProtection="0"/>
    <xf numFmtId="186" fontId="21" fillId="0" borderId="14" applyFont="0" applyFill="0" applyBorder="0" applyProtection="0">
      <alignment horizontal="center" vertical="center"/>
    </xf>
    <xf numFmtId="44" fontId="58" fillId="0" borderId="0">
      <alignment/>
      <protection locked="0"/>
    </xf>
    <xf numFmtId="0" fontId="21" fillId="0" borderId="14" applyBorder="0">
      <alignment horizontal="center" vertical="center" wrapText="1"/>
      <protection/>
    </xf>
  </cellStyleXfs>
  <cellXfs count="546">
    <xf numFmtId="0" fontId="0" fillId="0" borderId="0" xfId="0" applyAlignment="1">
      <alignment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1" fillId="0" borderId="14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vertical="top"/>
    </xf>
    <xf numFmtId="0" fontId="0" fillId="0" borderId="0" xfId="0" applyFont="1" applyAlignment="1">
      <alignment horizontal="right" vertical="top"/>
    </xf>
    <xf numFmtId="164" fontId="0" fillId="0" borderId="14" xfId="206" applyNumberFormat="1" applyFont="1" applyFill="1" applyBorder="1" applyAlignment="1">
      <alignment vertical="top" wrapText="1"/>
      <protection/>
    </xf>
    <xf numFmtId="0" fontId="1" fillId="0" borderId="19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67" fontId="1" fillId="0" borderId="14" xfId="0" applyNumberFormat="1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0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vertical="top"/>
    </xf>
    <xf numFmtId="0" fontId="0" fillId="0" borderId="22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167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0" fillId="0" borderId="26" xfId="206" applyNumberFormat="1" applyFont="1" applyFill="1" applyBorder="1" applyAlignment="1">
      <alignment vertical="top" wrapText="1"/>
      <protection/>
    </xf>
    <xf numFmtId="164" fontId="0" fillId="0" borderId="27" xfId="206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horizontal="center" vertical="top"/>
    </xf>
    <xf numFmtId="167" fontId="28" fillId="0" borderId="14" xfId="0" applyNumberFormat="1" applyFont="1" applyFill="1" applyBorder="1" applyAlignment="1">
      <alignment horizontal="center" vertical="top" wrapText="1"/>
    </xf>
    <xf numFmtId="0" fontId="0" fillId="0" borderId="0" xfId="206" applyFont="1" applyFill="1" applyAlignment="1">
      <alignment vertical="top"/>
      <protection/>
    </xf>
    <xf numFmtId="164" fontId="0" fillId="0" borderId="14" xfId="206" applyNumberFormat="1" applyFont="1" applyFill="1" applyBorder="1" applyAlignment="1">
      <alignment horizontal="right" vertical="top" wrapText="1" indent="1"/>
      <protection/>
    </xf>
    <xf numFmtId="49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167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left" vertical="top" indent="15"/>
    </xf>
    <xf numFmtId="171" fontId="0" fillId="0" borderId="14" xfId="206" applyNumberFormat="1" applyFont="1" applyFill="1" applyBorder="1" applyAlignment="1">
      <alignment vertical="top" wrapText="1"/>
      <protection/>
    </xf>
    <xf numFmtId="164" fontId="0" fillId="0" borderId="14" xfId="206" applyNumberFormat="1" applyFont="1" applyFill="1" applyBorder="1" applyAlignment="1">
      <alignment vertical="top"/>
      <protection/>
    </xf>
    <xf numFmtId="0" fontId="28" fillId="0" borderId="0" xfId="0" applyFont="1" applyFill="1" applyAlignment="1">
      <alignment vertical="top"/>
    </xf>
    <xf numFmtId="0" fontId="28" fillId="0" borderId="14" xfId="0" applyFont="1" applyFill="1" applyBorder="1" applyAlignment="1">
      <alignment horizontal="center" vertical="top"/>
    </xf>
    <xf numFmtId="0" fontId="28" fillId="0" borderId="21" xfId="0" applyFont="1" applyFill="1" applyBorder="1" applyAlignment="1">
      <alignment horizontal="center" vertical="top" wrapText="1"/>
    </xf>
    <xf numFmtId="14" fontId="28" fillId="0" borderId="14" xfId="0" applyNumberFormat="1" applyFont="1" applyFill="1" applyBorder="1" applyAlignment="1">
      <alignment horizontal="center" vertical="top" wrapText="1"/>
    </xf>
    <xf numFmtId="169" fontId="0" fillId="0" borderId="14" xfId="0" applyNumberFormat="1" applyFont="1" applyFill="1" applyBorder="1" applyAlignment="1">
      <alignment vertical="top"/>
    </xf>
    <xf numFmtId="169" fontId="0" fillId="0" borderId="14" xfId="0" applyNumberFormat="1" applyFont="1" applyBorder="1" applyAlignment="1">
      <alignment vertical="top"/>
    </xf>
    <xf numFmtId="169" fontId="0" fillId="0" borderId="19" xfId="0" applyNumberFormat="1" applyFont="1" applyFill="1" applyBorder="1" applyAlignment="1">
      <alignment vertical="top"/>
    </xf>
    <xf numFmtId="169" fontId="0" fillId="0" borderId="19" xfId="0" applyNumberFormat="1" applyFont="1" applyBorder="1" applyAlignment="1">
      <alignment vertical="top"/>
    </xf>
    <xf numFmtId="172" fontId="0" fillId="0" borderId="27" xfId="206" applyNumberFormat="1" applyFont="1" applyFill="1" applyBorder="1" applyAlignment="1">
      <alignment horizontal="center" vertical="top" wrapText="1"/>
      <protection/>
    </xf>
    <xf numFmtId="169" fontId="0" fillId="0" borderId="0" xfId="0" applyNumberFormat="1" applyFont="1" applyFill="1" applyAlignment="1">
      <alignment vertical="top"/>
    </xf>
    <xf numFmtId="172" fontId="0" fillId="0" borderId="28" xfId="206" applyNumberFormat="1" applyFont="1" applyFill="1" applyBorder="1" applyAlignment="1">
      <alignment vertical="top" wrapText="1"/>
      <protection/>
    </xf>
    <xf numFmtId="172" fontId="0" fillId="0" borderId="27" xfId="206" applyNumberFormat="1" applyFont="1" applyFill="1" applyBorder="1" applyAlignment="1">
      <alignment vertical="top" wrapText="1"/>
      <protection/>
    </xf>
    <xf numFmtId="0" fontId="28" fillId="0" borderId="14" xfId="0" applyFont="1" applyFill="1" applyBorder="1" applyAlignment="1">
      <alignment horizontal="center" vertical="top" wrapText="1"/>
    </xf>
    <xf numFmtId="167" fontId="3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/>
    </xf>
    <xf numFmtId="9" fontId="28" fillId="0" borderId="21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vertical="top" wrapText="1"/>
    </xf>
    <xf numFmtId="2" fontId="0" fillId="0" borderId="21" xfId="0" applyNumberFormat="1" applyFont="1" applyFill="1" applyBorder="1" applyAlignment="1">
      <alignment vertical="top" wrapText="1"/>
    </xf>
    <xf numFmtId="2" fontId="0" fillId="0" borderId="14" xfId="0" applyNumberFormat="1" applyFont="1" applyFill="1" applyBorder="1" applyAlignment="1">
      <alignment vertical="top" wrapText="1"/>
    </xf>
    <xf numFmtId="2" fontId="0" fillId="0" borderId="19" xfId="0" applyNumberFormat="1" applyFont="1" applyFill="1" applyBorder="1" applyAlignment="1">
      <alignment vertical="top" wrapText="1"/>
    </xf>
    <xf numFmtId="2" fontId="0" fillId="0" borderId="14" xfId="0" applyNumberFormat="1" applyFont="1" applyFill="1" applyBorder="1" applyAlignment="1">
      <alignment vertical="top"/>
    </xf>
    <xf numFmtId="2" fontId="0" fillId="0" borderId="14" xfId="0" applyNumberFormat="1" applyFont="1" applyBorder="1" applyAlignment="1">
      <alignment vertical="top"/>
    </xf>
    <xf numFmtId="2" fontId="0" fillId="0" borderId="19" xfId="0" applyNumberFormat="1" applyFont="1" applyFill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169" fontId="0" fillId="0" borderId="14" xfId="0" applyNumberFormat="1" applyFont="1" applyFill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vertical="top"/>
    </xf>
    <xf numFmtId="0" fontId="24" fillId="0" borderId="14" xfId="0" applyFont="1" applyFill="1" applyBorder="1" applyAlignment="1">
      <alignment horizontal="center" vertical="top"/>
    </xf>
    <xf numFmtId="0" fontId="35" fillId="0" borderId="14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top"/>
    </xf>
    <xf numFmtId="0" fontId="25" fillId="0" borderId="14" xfId="0" applyFont="1" applyFill="1" applyBorder="1" applyAlignment="1">
      <alignment horizontal="center" vertical="top" wrapText="1"/>
    </xf>
    <xf numFmtId="171" fontId="23" fillId="0" borderId="28" xfId="206" applyNumberFormat="1" applyFont="1" applyFill="1" applyBorder="1" applyAlignment="1">
      <alignment horizontal="left" vertical="top" wrapText="1"/>
      <protection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/>
    </xf>
    <xf numFmtId="2" fontId="1" fillId="0" borderId="14" xfId="0" applyNumberFormat="1" applyFont="1" applyFill="1" applyBorder="1" applyAlignment="1">
      <alignment vertical="top" wrapText="1"/>
    </xf>
    <xf numFmtId="2" fontId="0" fillId="0" borderId="14" xfId="0" applyNumberFormat="1" applyFont="1" applyFill="1" applyBorder="1" applyAlignment="1">
      <alignment horizontal="center" vertical="top" wrapText="1"/>
    </xf>
    <xf numFmtId="164" fontId="0" fillId="0" borderId="14" xfId="206" applyNumberFormat="1" applyFont="1" applyFill="1" applyBorder="1" applyAlignment="1">
      <alignment horizontal="left" vertical="top" wrapText="1"/>
      <protection/>
    </xf>
    <xf numFmtId="164" fontId="23" fillId="0" borderId="14" xfId="206" applyNumberFormat="1" applyFont="1" applyFill="1" applyBorder="1" applyAlignment="1">
      <alignment horizontal="left" vertical="top" wrapText="1"/>
      <protection/>
    </xf>
    <xf numFmtId="164" fontId="0" fillId="0" borderId="26" xfId="206" applyNumberFormat="1" applyFont="1" applyFill="1" applyBorder="1" applyAlignment="1">
      <alignment vertical="top"/>
      <protection/>
    </xf>
    <xf numFmtId="164" fontId="0" fillId="0" borderId="27" xfId="206" applyNumberFormat="1" applyFont="1" applyFill="1" applyBorder="1" applyAlignment="1">
      <alignment vertical="top"/>
      <protection/>
    </xf>
    <xf numFmtId="0" fontId="31" fillId="0" borderId="0" xfId="213" applyFont="1" applyFill="1">
      <alignment/>
      <protection/>
    </xf>
    <xf numFmtId="0" fontId="37" fillId="0" borderId="0" xfId="213" applyFont="1" applyFill="1">
      <alignment/>
      <protection/>
    </xf>
    <xf numFmtId="0" fontId="31" fillId="0" borderId="0" xfId="213" applyFont="1" applyFill="1" applyAlignment="1">
      <alignment horizontal="right"/>
      <protection/>
    </xf>
    <xf numFmtId="0" fontId="1" fillId="0" borderId="0" xfId="213" applyFont="1" applyFill="1" applyAlignment="1">
      <alignment horizontal="center" wrapText="1"/>
      <protection/>
    </xf>
    <xf numFmtId="0" fontId="1" fillId="0" borderId="0" xfId="213" applyFont="1" applyFill="1" applyAlignment="1">
      <alignment horizontal="center"/>
      <protection/>
    </xf>
    <xf numFmtId="0" fontId="1" fillId="0" borderId="0" xfId="213" applyFont="1" applyFill="1">
      <alignment/>
      <protection/>
    </xf>
    <xf numFmtId="0" fontId="28" fillId="0" borderId="0" xfId="213" applyFont="1" applyFill="1">
      <alignment/>
      <protection/>
    </xf>
    <xf numFmtId="0" fontId="30" fillId="0" borderId="0" xfId="213" applyFont="1" applyFill="1" applyAlignment="1">
      <alignment horizontal="center"/>
      <protection/>
    </xf>
    <xf numFmtId="0" fontId="28" fillId="0" borderId="0" xfId="213" applyFont="1" applyFill="1" applyAlignment="1">
      <alignment horizontal="right"/>
      <protection/>
    </xf>
    <xf numFmtId="0" fontId="30" fillId="0" borderId="0" xfId="213" applyFont="1" applyFill="1">
      <alignment/>
      <protection/>
    </xf>
    <xf numFmtId="0" fontId="28" fillId="0" borderId="0" xfId="213" applyFont="1" applyFill="1" applyBorder="1">
      <alignment/>
      <protection/>
    </xf>
    <xf numFmtId="0" fontId="37" fillId="0" borderId="14" xfId="213" applyFont="1" applyFill="1" applyBorder="1" applyAlignment="1">
      <alignment horizontal="center" vertical="center"/>
      <protection/>
    </xf>
    <xf numFmtId="0" fontId="37" fillId="0" borderId="14" xfId="213" applyFont="1" applyFill="1" applyBorder="1" applyAlignment="1">
      <alignment horizontal="center" vertical="center" wrapText="1"/>
      <protection/>
    </xf>
    <xf numFmtId="0" fontId="38" fillId="0" borderId="0" xfId="213" applyFont="1" applyFill="1">
      <alignment/>
      <protection/>
    </xf>
    <xf numFmtId="49" fontId="30" fillId="0" borderId="14" xfId="213" applyNumberFormat="1" applyFont="1" applyFill="1" applyBorder="1" applyAlignment="1">
      <alignment horizontal="center" vertical="center"/>
      <protection/>
    </xf>
    <xf numFmtId="0" fontId="30" fillId="0" borderId="14" xfId="213" applyFont="1" applyFill="1" applyBorder="1" applyAlignment="1">
      <alignment horizontal="center"/>
      <protection/>
    </xf>
    <xf numFmtId="4" fontId="30" fillId="0" borderId="14" xfId="213" applyNumberFormat="1" applyFont="1" applyFill="1" applyBorder="1" applyAlignment="1">
      <alignment horizontal="center" vertical="center"/>
      <protection/>
    </xf>
    <xf numFmtId="166" fontId="30" fillId="0" borderId="14" xfId="213" applyNumberFormat="1" applyFont="1" applyFill="1" applyBorder="1" applyAlignment="1">
      <alignment horizontal="center" vertical="center"/>
      <protection/>
    </xf>
    <xf numFmtId="0" fontId="30" fillId="0" borderId="14" xfId="213" applyFont="1" applyFill="1" applyBorder="1" applyAlignment="1">
      <alignment horizontal="center" vertical="center" wrapText="1"/>
      <protection/>
    </xf>
    <xf numFmtId="49" fontId="37" fillId="0" borderId="14" xfId="213" applyNumberFormat="1" applyFont="1" applyFill="1" applyBorder="1" applyAlignment="1">
      <alignment horizontal="center" vertical="center"/>
      <protection/>
    </xf>
    <xf numFmtId="4" fontId="37" fillId="0" borderId="14" xfId="213" applyNumberFormat="1" applyFont="1" applyFill="1" applyBorder="1" applyAlignment="1">
      <alignment horizontal="center" vertical="center"/>
      <protection/>
    </xf>
    <xf numFmtId="166" fontId="37" fillId="0" borderId="14" xfId="213" applyNumberFormat="1" applyFont="1" applyFill="1" applyBorder="1" applyAlignment="1">
      <alignment horizontal="center" vertical="center"/>
      <protection/>
    </xf>
    <xf numFmtId="49" fontId="31" fillId="0" borderId="14" xfId="213" applyNumberFormat="1" applyFont="1" applyFill="1" applyBorder="1" applyAlignment="1">
      <alignment horizontal="center" vertical="center"/>
      <protection/>
    </xf>
    <xf numFmtId="4" fontId="31" fillId="0" borderId="14" xfId="213" applyNumberFormat="1" applyFont="1" applyFill="1" applyBorder="1" applyAlignment="1">
      <alignment horizontal="left" vertical="top" wrapText="1"/>
      <protection/>
    </xf>
    <xf numFmtId="4" fontId="31" fillId="0" borderId="14" xfId="213" applyNumberFormat="1" applyFont="1" applyFill="1" applyBorder="1" applyAlignment="1">
      <alignment horizontal="center" vertical="center"/>
      <protection/>
    </xf>
    <xf numFmtId="166" fontId="31" fillId="0" borderId="14" xfId="213" applyNumberFormat="1" applyFont="1" applyFill="1" applyBorder="1" applyAlignment="1">
      <alignment horizontal="center" vertical="center"/>
      <protection/>
    </xf>
    <xf numFmtId="0" fontId="39" fillId="0" borderId="0" xfId="213" applyFont="1" applyFill="1">
      <alignment/>
      <protection/>
    </xf>
    <xf numFmtId="0" fontId="39" fillId="0" borderId="0" xfId="213" applyFont="1" applyFill="1" applyAlignment="1">
      <alignment horizontal="center" vertical="center" wrapText="1"/>
      <protection/>
    </xf>
    <xf numFmtId="0" fontId="31" fillId="0" borderId="14" xfId="213" applyFont="1" applyFill="1" applyBorder="1" applyAlignment="1">
      <alignment horizontal="left" vertical="center"/>
      <protection/>
    </xf>
    <xf numFmtId="0" fontId="31" fillId="0" borderId="14" xfId="213" applyFont="1" applyFill="1" applyBorder="1" applyAlignment="1">
      <alignment horizontal="left" vertical="center" wrapText="1"/>
      <protection/>
    </xf>
    <xf numFmtId="0" fontId="37" fillId="0" borderId="14" xfId="213" applyFont="1" applyFill="1" applyBorder="1" applyAlignment="1">
      <alignment horizontal="left" vertical="center"/>
      <protection/>
    </xf>
    <xf numFmtId="2" fontId="31" fillId="0" borderId="14" xfId="213" applyNumberFormat="1" applyFont="1" applyFill="1" applyBorder="1" applyAlignment="1">
      <alignment horizontal="left" vertical="center" wrapText="1"/>
      <protection/>
    </xf>
    <xf numFmtId="4" fontId="28" fillId="0" borderId="0" xfId="213" applyNumberFormat="1" applyFont="1" applyFill="1">
      <alignment/>
      <protection/>
    </xf>
    <xf numFmtId="4" fontId="30" fillId="0" borderId="0" xfId="213" applyNumberFormat="1" applyFont="1" applyFill="1">
      <alignment/>
      <protection/>
    </xf>
    <xf numFmtId="4" fontId="31" fillId="0" borderId="0" xfId="213" applyNumberFormat="1" applyFont="1" applyFill="1">
      <alignment/>
      <protection/>
    </xf>
    <xf numFmtId="4" fontId="37" fillId="0" borderId="0" xfId="213" applyNumberFormat="1" applyFont="1" applyFill="1">
      <alignment/>
      <protection/>
    </xf>
    <xf numFmtId="4" fontId="28" fillId="0" borderId="14" xfId="213" applyNumberFormat="1" applyFont="1" applyFill="1" applyBorder="1" applyAlignment="1">
      <alignment horizontal="left" vertical="top" wrapText="1"/>
      <protection/>
    </xf>
    <xf numFmtId="0" fontId="28" fillId="0" borderId="14" xfId="213" applyFont="1" applyFill="1" applyBorder="1" applyAlignment="1">
      <alignment horizontal="left" vertical="center"/>
      <protection/>
    </xf>
    <xf numFmtId="0" fontId="28" fillId="0" borderId="14" xfId="213" applyFont="1" applyFill="1" applyBorder="1" applyAlignment="1">
      <alignment horizontal="left" vertical="center" wrapText="1"/>
      <protection/>
    </xf>
    <xf numFmtId="2" fontId="28" fillId="0" borderId="14" xfId="213" applyNumberFormat="1" applyFont="1" applyFill="1" applyBorder="1" applyAlignment="1">
      <alignment horizontal="left" vertical="center" wrapText="1"/>
      <protection/>
    </xf>
    <xf numFmtId="4" fontId="28" fillId="0" borderId="26" xfId="0" applyNumberFormat="1" applyFont="1" applyFill="1" applyBorder="1" applyAlignment="1">
      <alignment vertical="top" wrapText="1"/>
    </xf>
    <xf numFmtId="4" fontId="28" fillId="0" borderId="14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 wrapText="1"/>
    </xf>
    <xf numFmtId="14" fontId="28" fillId="0" borderId="0" xfId="0" applyNumberFormat="1" applyFont="1" applyFill="1" applyBorder="1" applyAlignment="1">
      <alignment horizontal="center" vertical="top" wrapText="1"/>
    </xf>
    <xf numFmtId="9" fontId="28" fillId="0" borderId="0" xfId="0" applyNumberFormat="1" applyFont="1" applyFill="1" applyBorder="1" applyAlignment="1">
      <alignment horizontal="center" vertical="top" wrapText="1"/>
    </xf>
    <xf numFmtId="169" fontId="30" fillId="0" borderId="14" xfId="0" applyNumberFormat="1" applyFont="1" applyFill="1" applyBorder="1" applyAlignment="1">
      <alignment horizontal="center" vertical="top" wrapText="1"/>
    </xf>
    <xf numFmtId="169" fontId="28" fillId="0" borderId="14" xfId="0" applyNumberFormat="1" applyFont="1" applyFill="1" applyBorder="1" applyAlignment="1">
      <alignment horizontal="center" vertical="top" wrapText="1"/>
    </xf>
    <xf numFmtId="169" fontId="1" fillId="0" borderId="14" xfId="0" applyNumberFormat="1" applyFont="1" applyFill="1" applyBorder="1" applyAlignment="1">
      <alignment horizontal="center" vertical="top" wrapText="1"/>
    </xf>
    <xf numFmtId="170" fontId="28" fillId="0" borderId="14" xfId="0" applyNumberFormat="1" applyFont="1" applyFill="1" applyBorder="1" applyAlignment="1">
      <alignment horizontal="center" vertical="top" wrapText="1"/>
    </xf>
    <xf numFmtId="1" fontId="28" fillId="0" borderId="14" xfId="0" applyNumberFormat="1" applyFont="1" applyFill="1" applyBorder="1" applyAlignment="1">
      <alignment horizontal="center" vertical="top" wrapText="1"/>
    </xf>
    <xf numFmtId="173" fontId="28" fillId="0" borderId="14" xfId="0" applyNumberFormat="1" applyFont="1" applyFill="1" applyBorder="1" applyAlignment="1">
      <alignment horizontal="center" vertical="top" wrapText="1"/>
    </xf>
    <xf numFmtId="4" fontId="0" fillId="0" borderId="26" xfId="0" applyNumberFormat="1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49" fontId="0" fillId="0" borderId="26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vertical="top" wrapText="1"/>
    </xf>
    <xf numFmtId="168" fontId="0" fillId="0" borderId="14" xfId="0" applyNumberFormat="1" applyFont="1" applyFill="1" applyBorder="1" applyAlignment="1">
      <alignment horizontal="center" vertical="top" wrapText="1"/>
    </xf>
    <xf numFmtId="171" fontId="0" fillId="0" borderId="26" xfId="206" applyNumberFormat="1" applyFont="1" applyFill="1" applyBorder="1" applyAlignment="1">
      <alignment vertical="top" wrapText="1"/>
      <protection/>
    </xf>
    <xf numFmtId="170" fontId="30" fillId="0" borderId="14" xfId="0" applyNumberFormat="1" applyFont="1" applyFill="1" applyBorder="1" applyAlignment="1">
      <alignment horizontal="center" vertical="top" wrapText="1"/>
    </xf>
    <xf numFmtId="170" fontId="1" fillId="0" borderId="14" xfId="0" applyNumberFormat="1" applyFont="1" applyFill="1" applyBorder="1" applyAlignment="1">
      <alignment horizontal="center" vertical="top" wrapText="1"/>
    </xf>
    <xf numFmtId="173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/>
    </xf>
    <xf numFmtId="167" fontId="1" fillId="0" borderId="14" xfId="0" applyNumberFormat="1" applyFont="1" applyFill="1" applyBorder="1" applyAlignment="1">
      <alignment horizontal="center" vertical="top" wrapText="1"/>
    </xf>
    <xf numFmtId="170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167" fontId="0" fillId="0" borderId="0" xfId="0" applyNumberFormat="1" applyFont="1" applyFill="1" applyAlignment="1">
      <alignment horizontal="center" vertical="top"/>
    </xf>
    <xf numFmtId="169" fontId="0" fillId="0" borderId="0" xfId="0" applyNumberFormat="1" applyFont="1" applyFill="1" applyAlignment="1">
      <alignment vertical="top"/>
    </xf>
    <xf numFmtId="0" fontId="0" fillId="0" borderId="14" xfId="0" applyFont="1" applyFill="1" applyBorder="1" applyAlignment="1">
      <alignment horizontal="center" vertical="top" wrapText="1"/>
    </xf>
    <xf numFmtId="165" fontId="28" fillId="0" borderId="14" xfId="223" applyNumberFormat="1" applyFont="1" applyFill="1" applyBorder="1" applyAlignment="1">
      <alignment horizontal="center" vertical="top" wrapText="1"/>
    </xf>
    <xf numFmtId="169" fontId="28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top"/>
    </xf>
    <xf numFmtId="0" fontId="30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1" fillId="0" borderId="0" xfId="206" applyFont="1" applyFill="1" applyAlignment="1">
      <alignment vertical="top"/>
      <protection/>
    </xf>
    <xf numFmtId="164" fontId="1" fillId="0" borderId="29" xfId="206" applyNumberFormat="1" applyFont="1" applyFill="1" applyBorder="1" applyAlignment="1">
      <alignment horizontal="center" vertical="top" wrapText="1"/>
      <protection/>
    </xf>
    <xf numFmtId="164" fontId="1" fillId="0" borderId="26" xfId="206" applyNumberFormat="1" applyFont="1" applyFill="1" applyBorder="1" applyAlignment="1">
      <alignment horizontal="center" vertical="top" wrapText="1"/>
      <protection/>
    </xf>
    <xf numFmtId="164" fontId="1" fillId="0" borderId="27" xfId="206" applyNumberFormat="1" applyFont="1" applyFill="1" applyBorder="1" applyAlignment="1">
      <alignment horizontal="center" vertical="top" wrapText="1"/>
      <protection/>
    </xf>
    <xf numFmtId="164" fontId="1" fillId="0" borderId="28" xfId="206" applyNumberFormat="1" applyFont="1" applyFill="1" applyBorder="1" applyAlignment="1">
      <alignment horizontal="center" vertical="top" wrapText="1"/>
      <protection/>
    </xf>
    <xf numFmtId="0" fontId="1" fillId="0" borderId="14" xfId="206" applyFont="1" applyFill="1" applyBorder="1" applyAlignment="1">
      <alignment horizontal="center" vertical="top"/>
      <protection/>
    </xf>
    <xf numFmtId="164" fontId="1" fillId="0" borderId="14" xfId="206" applyNumberFormat="1" applyFont="1" applyFill="1" applyBorder="1" applyAlignment="1">
      <alignment horizontal="center" vertical="top" wrapText="1"/>
      <protection/>
    </xf>
    <xf numFmtId="0" fontId="0" fillId="0" borderId="0" xfId="206" applyFont="1" applyFill="1" applyAlignment="1">
      <alignment horizontal="center" vertical="top"/>
      <protection/>
    </xf>
    <xf numFmtId="0" fontId="23" fillId="0" borderId="0" xfId="206" applyFont="1" applyFill="1" applyAlignment="1">
      <alignment vertical="top"/>
      <protection/>
    </xf>
    <xf numFmtId="174" fontId="0" fillId="0" borderId="14" xfId="0" applyNumberFormat="1" applyFont="1" applyFill="1" applyBorder="1" applyAlignment="1">
      <alignment horizontal="center" vertical="top" wrapText="1"/>
    </xf>
    <xf numFmtId="174" fontId="1" fillId="0" borderId="14" xfId="0" applyNumberFormat="1" applyFont="1" applyFill="1" applyBorder="1" applyAlignment="1">
      <alignment horizontal="center" vertical="top" wrapText="1"/>
    </xf>
    <xf numFmtId="1" fontId="3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/>
    </xf>
    <xf numFmtId="175" fontId="1" fillId="0" borderId="14" xfId="0" applyNumberFormat="1" applyFont="1" applyFill="1" applyBorder="1" applyAlignment="1">
      <alignment horizontal="center" vertical="top" wrapText="1"/>
    </xf>
    <xf numFmtId="175" fontId="0" fillId="0" borderId="14" xfId="0" applyNumberFormat="1" applyFont="1" applyFill="1" applyBorder="1" applyAlignment="1">
      <alignment horizontal="center" vertical="top" wrapText="1"/>
    </xf>
    <xf numFmtId="9" fontId="0" fillId="0" borderId="14" xfId="223" applyNumberFormat="1" applyFont="1" applyFill="1" applyBorder="1" applyAlignment="1">
      <alignment horizontal="center" vertical="top" wrapText="1"/>
    </xf>
    <xf numFmtId="9" fontId="0" fillId="0" borderId="14" xfId="223" applyFont="1" applyFill="1" applyBorder="1" applyAlignment="1">
      <alignment horizontal="center" vertical="top" wrapText="1"/>
    </xf>
    <xf numFmtId="2" fontId="43" fillId="0" borderId="0" xfId="0" applyNumberFormat="1" applyFont="1" applyAlignment="1">
      <alignment vertical="top"/>
    </xf>
    <xf numFmtId="182" fontId="0" fillId="0" borderId="14" xfId="0" applyNumberFormat="1" applyFont="1" applyFill="1" applyBorder="1" applyAlignment="1">
      <alignment horizontal="center" vertical="top" wrapText="1"/>
    </xf>
    <xf numFmtId="185" fontId="0" fillId="0" borderId="0" xfId="0" applyNumberFormat="1" applyFont="1" applyAlignment="1">
      <alignment vertical="top"/>
    </xf>
    <xf numFmtId="183" fontId="0" fillId="0" borderId="14" xfId="0" applyNumberFormat="1" applyFont="1" applyFill="1" applyBorder="1" applyAlignment="1">
      <alignment horizontal="center" vertical="top" wrapText="1"/>
    </xf>
    <xf numFmtId="182" fontId="1" fillId="0" borderId="14" xfId="0" applyNumberFormat="1" applyFont="1" applyFill="1" applyBorder="1" applyAlignment="1">
      <alignment horizontal="center" vertical="top" wrapText="1"/>
    </xf>
    <xf numFmtId="169" fontId="44" fillId="0" borderId="0" xfId="0" applyNumberFormat="1" applyFont="1" applyFill="1" applyAlignment="1">
      <alignment vertical="top"/>
    </xf>
    <xf numFmtId="166" fontId="0" fillId="0" borderId="0" xfId="0" applyNumberFormat="1" applyFont="1" applyAlignment="1">
      <alignment vertical="top"/>
    </xf>
    <xf numFmtId="169" fontId="45" fillId="0" borderId="0" xfId="214" applyNumberFormat="1" applyFont="1" applyAlignment="1">
      <alignment vertical="top"/>
      <protection/>
    </xf>
    <xf numFmtId="169" fontId="45" fillId="0" borderId="0" xfId="214" applyNumberFormat="1" applyFont="1" applyAlignment="1">
      <alignment horizontal="center" vertical="top"/>
      <protection/>
    </xf>
    <xf numFmtId="49" fontId="47" fillId="0" borderId="0" xfId="214" applyNumberFormat="1" applyFont="1" applyAlignment="1">
      <alignment vertical="top"/>
      <protection/>
    </xf>
    <xf numFmtId="49" fontId="48" fillId="0" borderId="0" xfId="214" applyNumberFormat="1" applyFont="1" applyAlignment="1">
      <alignment vertical="top" wrapText="1"/>
      <protection/>
    </xf>
    <xf numFmtId="49" fontId="48" fillId="0" borderId="0" xfId="214" applyNumberFormat="1" applyFont="1" applyAlignment="1">
      <alignment horizontal="center" vertical="top" wrapText="1"/>
      <protection/>
    </xf>
    <xf numFmtId="169" fontId="49" fillId="0" borderId="0" xfId="214" applyNumberFormat="1" applyFont="1" applyAlignment="1">
      <alignment horizontal="center" vertical="top"/>
      <protection/>
    </xf>
    <xf numFmtId="49" fontId="50" fillId="0" borderId="0" xfId="214" applyNumberFormat="1" applyFont="1" applyAlignment="1">
      <alignment vertical="top" wrapText="1"/>
      <protection/>
    </xf>
    <xf numFmtId="49" fontId="50" fillId="0" borderId="0" xfId="214" applyNumberFormat="1" applyFont="1" applyAlignment="1">
      <alignment horizontal="center" vertical="top" wrapText="1"/>
      <protection/>
    </xf>
    <xf numFmtId="169" fontId="49" fillId="0" borderId="0" xfId="214" applyNumberFormat="1" applyFont="1" applyAlignment="1">
      <alignment vertical="top"/>
      <protection/>
    </xf>
    <xf numFmtId="0" fontId="46" fillId="30" borderId="29" xfId="214" applyFont="1" applyFill="1" applyBorder="1" applyAlignment="1">
      <alignment horizontal="center" vertical="top" wrapText="1"/>
      <protection/>
    </xf>
    <xf numFmtId="49" fontId="46" fillId="30" borderId="30" xfId="214" applyNumberFormat="1" applyFont="1" applyFill="1" applyBorder="1" applyAlignment="1">
      <alignment horizontal="center" vertical="top" wrapText="1" shrinkToFit="1"/>
      <protection/>
    </xf>
    <xf numFmtId="169" fontId="46" fillId="0" borderId="0" xfId="214" applyNumberFormat="1" applyFont="1" applyAlignment="1">
      <alignment vertical="top"/>
      <protection/>
    </xf>
    <xf numFmtId="169" fontId="49" fillId="0" borderId="14" xfId="214" applyNumberFormat="1" applyFont="1" applyBorder="1" applyAlignment="1">
      <alignment vertical="top"/>
      <protection/>
    </xf>
    <xf numFmtId="0" fontId="46" fillId="0" borderId="14" xfId="214" applyFont="1" applyFill="1" applyBorder="1" applyAlignment="1">
      <alignment horizontal="center" vertical="top"/>
      <protection/>
    </xf>
    <xf numFmtId="0" fontId="46" fillId="0" borderId="14" xfId="214" applyFont="1" applyFill="1" applyBorder="1" applyAlignment="1">
      <alignment horizontal="left" vertical="top" wrapText="1"/>
      <protection/>
    </xf>
    <xf numFmtId="0" fontId="46" fillId="0" borderId="30" xfId="0" applyFont="1" applyFill="1" applyBorder="1" applyAlignment="1">
      <alignment horizontal="left" vertical="top" wrapText="1"/>
    </xf>
    <xf numFmtId="49" fontId="46" fillId="0" borderId="30" xfId="214" applyNumberFormat="1" applyFont="1" applyFill="1" applyBorder="1" applyAlignment="1">
      <alignment horizontal="center" vertical="top" wrapText="1"/>
      <protection/>
    </xf>
    <xf numFmtId="49" fontId="46" fillId="0" borderId="30" xfId="214" applyNumberFormat="1" applyFont="1" applyFill="1" applyBorder="1" applyAlignment="1">
      <alignment horizontal="center" vertical="top" wrapText="1"/>
      <protection/>
    </xf>
    <xf numFmtId="2" fontId="46" fillId="0" borderId="30" xfId="214" applyNumberFormat="1" applyFont="1" applyFill="1" applyBorder="1" applyAlignment="1">
      <alignment horizontal="left" vertical="top" wrapText="1"/>
      <protection/>
    </xf>
    <xf numFmtId="4" fontId="46" fillId="0" borderId="30" xfId="214" applyNumberFormat="1" applyFont="1" applyFill="1" applyBorder="1" applyAlignment="1">
      <alignment horizontal="center" vertical="top" wrapText="1"/>
      <protection/>
    </xf>
    <xf numFmtId="49" fontId="46" fillId="0" borderId="26" xfId="214" applyNumberFormat="1" applyFont="1" applyFill="1" applyBorder="1" applyAlignment="1">
      <alignment horizontal="center" vertical="top" wrapText="1"/>
      <protection/>
    </xf>
    <xf numFmtId="4" fontId="46" fillId="0" borderId="26" xfId="214" applyNumberFormat="1" applyFont="1" applyFill="1" applyBorder="1" applyAlignment="1">
      <alignment horizontal="center" vertical="top" wrapText="1"/>
      <protection/>
    </xf>
    <xf numFmtId="4" fontId="46" fillId="0" borderId="26" xfId="214" applyNumberFormat="1" applyFont="1" applyFill="1" applyBorder="1" applyAlignment="1">
      <alignment horizontal="right" vertical="top" wrapText="1"/>
      <protection/>
    </xf>
    <xf numFmtId="169" fontId="46" fillId="0" borderId="0" xfId="214" applyNumberFormat="1" applyFont="1" applyFill="1" applyAlignment="1">
      <alignment vertical="top"/>
      <protection/>
    </xf>
    <xf numFmtId="169" fontId="49" fillId="0" borderId="14" xfId="214" applyNumberFormat="1" applyFont="1" applyFill="1" applyBorder="1" applyAlignment="1">
      <alignment vertical="top"/>
      <protection/>
    </xf>
    <xf numFmtId="0" fontId="46" fillId="0" borderId="26" xfId="0" applyFont="1" applyFill="1" applyBorder="1" applyAlignment="1">
      <alignment horizontal="left" vertical="top" wrapText="1"/>
    </xf>
    <xf numFmtId="49" fontId="46" fillId="0" borderId="14" xfId="214" applyNumberFormat="1" applyFont="1" applyFill="1" applyBorder="1" applyAlignment="1">
      <alignment horizontal="center" vertical="top" wrapText="1"/>
      <protection/>
    </xf>
    <xf numFmtId="2" fontId="46" fillId="0" borderId="26" xfId="214" applyNumberFormat="1" applyFont="1" applyFill="1" applyBorder="1" applyAlignment="1">
      <alignment horizontal="left" vertical="top" wrapText="1"/>
      <protection/>
    </xf>
    <xf numFmtId="4" fontId="46" fillId="0" borderId="26" xfId="214" applyNumberFormat="1" applyFont="1" applyFill="1" applyBorder="1" applyAlignment="1">
      <alignment vertical="top" wrapText="1"/>
      <protection/>
    </xf>
    <xf numFmtId="4" fontId="46" fillId="0" borderId="30" xfId="214" applyNumberFormat="1" applyFont="1" applyFill="1" applyBorder="1" applyAlignment="1">
      <alignment horizontal="right" vertical="top" wrapText="1"/>
      <protection/>
    </xf>
    <xf numFmtId="49" fontId="46" fillId="0" borderId="30" xfId="214" applyNumberFormat="1" applyFont="1" applyFill="1" applyBorder="1" applyAlignment="1">
      <alignment horizontal="left" vertical="top" wrapText="1"/>
      <protection/>
    </xf>
    <xf numFmtId="49" fontId="46" fillId="0" borderId="30" xfId="214" applyNumberFormat="1" applyFont="1" applyFill="1" applyBorder="1" applyAlignment="1">
      <alignment horizontal="left" vertical="top" wrapText="1"/>
      <protection/>
    </xf>
    <xf numFmtId="4" fontId="46" fillId="0" borderId="30" xfId="214" applyNumberFormat="1" applyFont="1" applyFill="1" applyBorder="1" applyAlignment="1">
      <alignment vertical="top" wrapText="1"/>
      <protection/>
    </xf>
    <xf numFmtId="169" fontId="46" fillId="0" borderId="0" xfId="214" applyNumberFormat="1" applyFont="1" applyFill="1" applyAlignment="1">
      <alignment vertical="top"/>
      <protection/>
    </xf>
    <xf numFmtId="169" fontId="46" fillId="0" borderId="30" xfId="0" applyNumberFormat="1" applyFont="1" applyFill="1" applyBorder="1" applyAlignment="1">
      <alignment horizontal="left" vertical="top" wrapText="1"/>
    </xf>
    <xf numFmtId="0" fontId="46" fillId="0" borderId="30" xfId="0" applyFont="1" applyFill="1" applyBorder="1" applyAlignment="1">
      <alignment horizontal="left" vertical="top" wrapText="1"/>
    </xf>
    <xf numFmtId="49" fontId="46" fillId="0" borderId="14" xfId="214" applyNumberFormat="1" applyFont="1" applyFill="1" applyBorder="1" applyAlignment="1">
      <alignment horizontal="left" vertical="top" wrapText="1"/>
      <protection/>
    </xf>
    <xf numFmtId="0" fontId="46" fillId="0" borderId="30" xfId="214" applyFont="1" applyFill="1" applyBorder="1" applyAlignment="1">
      <alignment horizontal="left" vertical="top" wrapText="1"/>
      <protection/>
    </xf>
    <xf numFmtId="169" fontId="51" fillId="0" borderId="0" xfId="214" applyNumberFormat="1" applyFont="1" applyFill="1" applyAlignment="1">
      <alignment vertical="top"/>
      <protection/>
    </xf>
    <xf numFmtId="169" fontId="46" fillId="0" borderId="26" xfId="0" applyNumberFormat="1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49" fontId="46" fillId="0" borderId="14" xfId="214" applyNumberFormat="1" applyFont="1" applyFill="1" applyBorder="1" applyAlignment="1">
      <alignment horizontal="center" vertical="top" wrapText="1"/>
      <protection/>
    </xf>
    <xf numFmtId="2" fontId="46" fillId="0" borderId="14" xfId="214" applyNumberFormat="1" applyFont="1" applyFill="1" applyBorder="1" applyAlignment="1">
      <alignment horizontal="left" vertical="top" wrapText="1"/>
      <protection/>
    </xf>
    <xf numFmtId="4" fontId="46" fillId="0" borderId="14" xfId="214" applyNumberFormat="1" applyFont="1" applyFill="1" applyBorder="1" applyAlignment="1">
      <alignment horizontal="center" vertical="top" wrapText="1"/>
      <protection/>
    </xf>
    <xf numFmtId="4" fontId="46" fillId="0" borderId="14" xfId="214" applyNumberFormat="1" applyFont="1" applyFill="1" applyBorder="1" applyAlignment="1">
      <alignment horizontal="right" vertical="top" wrapText="1"/>
      <protection/>
    </xf>
    <xf numFmtId="169" fontId="52" fillId="0" borderId="0" xfId="214" applyNumberFormat="1" applyFont="1" applyFill="1" applyAlignment="1">
      <alignment vertical="top"/>
      <protection/>
    </xf>
    <xf numFmtId="14" fontId="53" fillId="0" borderId="30" xfId="182" applyNumberFormat="1" applyFont="1" applyFill="1" applyBorder="1" applyAlignment="1">
      <alignment horizontal="center" vertical="justify"/>
    </xf>
    <xf numFmtId="14" fontId="53" fillId="0" borderId="14" xfId="182" applyNumberFormat="1" applyFont="1" applyFill="1" applyBorder="1" applyAlignment="1">
      <alignment horizontal="center" vertical="justify"/>
    </xf>
    <xf numFmtId="4" fontId="46" fillId="0" borderId="14" xfId="214" applyNumberFormat="1" applyFont="1" applyFill="1" applyBorder="1" applyAlignment="1">
      <alignment vertical="top" wrapText="1"/>
      <protection/>
    </xf>
    <xf numFmtId="4" fontId="46" fillId="0" borderId="30" xfId="214" applyNumberFormat="1" applyFont="1" applyFill="1" applyBorder="1" applyAlignment="1">
      <alignment horizontal="left" vertical="top" wrapText="1"/>
      <protection/>
    </xf>
    <xf numFmtId="169" fontId="46" fillId="0" borderId="14" xfId="0" applyNumberFormat="1" applyFont="1" applyFill="1" applyBorder="1" applyAlignment="1">
      <alignment horizontal="left" vertical="top" wrapText="1"/>
    </xf>
    <xf numFmtId="169" fontId="46" fillId="0" borderId="0" xfId="214" applyNumberFormat="1" applyFont="1" applyAlignment="1">
      <alignment horizontal="center" vertical="top"/>
      <protection/>
    </xf>
    <xf numFmtId="49" fontId="46" fillId="0" borderId="0" xfId="214" applyNumberFormat="1" applyFont="1" applyAlignment="1">
      <alignment vertical="top" wrapText="1"/>
      <protection/>
    </xf>
    <xf numFmtId="49" fontId="46" fillId="0" borderId="0" xfId="214" applyNumberFormat="1" applyFont="1" applyAlignment="1">
      <alignment horizontal="center" vertical="top" wrapText="1"/>
      <protection/>
    </xf>
    <xf numFmtId="169" fontId="48" fillId="0" borderId="0" xfId="214" applyNumberFormat="1" applyFont="1" applyAlignment="1">
      <alignment vertical="top"/>
      <protection/>
    </xf>
    <xf numFmtId="169" fontId="48" fillId="0" borderId="0" xfId="214" applyNumberFormat="1" applyFont="1" applyAlignment="1">
      <alignment horizontal="center" vertical="top"/>
      <protection/>
    </xf>
    <xf numFmtId="49" fontId="48" fillId="0" borderId="0" xfId="214" applyNumberFormat="1" applyFont="1" applyAlignment="1">
      <alignment vertical="top"/>
      <protection/>
    </xf>
    <xf numFmtId="49" fontId="48" fillId="0" borderId="0" xfId="214" applyNumberFormat="1" applyFont="1" applyAlignment="1">
      <alignment horizontal="center" vertical="top"/>
      <protection/>
    </xf>
    <xf numFmtId="171" fontId="0" fillId="0" borderId="28" xfId="206" applyNumberFormat="1" applyFont="1" applyFill="1" applyBorder="1" applyAlignment="1">
      <alignment vertical="top" wrapText="1"/>
      <protection/>
    </xf>
    <xf numFmtId="0" fontId="30" fillId="0" borderId="14" xfId="212" applyFont="1" applyFill="1" applyBorder="1" applyAlignment="1">
      <alignment horizontal="center" vertical="top"/>
      <protection/>
    </xf>
    <xf numFmtId="0" fontId="30" fillId="0" borderId="14" xfId="212" applyFont="1" applyFill="1" applyBorder="1" applyAlignment="1">
      <alignment horizontal="center" vertical="top" wrapText="1"/>
      <protection/>
    </xf>
    <xf numFmtId="0" fontId="30" fillId="0" borderId="29" xfId="212" applyFont="1" applyFill="1" applyBorder="1" applyAlignment="1">
      <alignment horizontal="center" vertical="top" wrapText="1"/>
      <protection/>
    </xf>
    <xf numFmtId="0" fontId="24" fillId="0" borderId="0" xfId="215" applyFont="1" applyFill="1" applyAlignment="1">
      <alignment vertical="top"/>
      <protection/>
    </xf>
    <xf numFmtId="0" fontId="0" fillId="0" borderId="0" xfId="215" applyFont="1" applyFill="1" applyAlignment="1">
      <alignment vertical="top"/>
      <protection/>
    </xf>
    <xf numFmtId="0" fontId="0" fillId="0" borderId="0" xfId="215" applyFont="1" applyFill="1" applyAlignment="1">
      <alignment horizontal="right" vertical="top"/>
      <protection/>
    </xf>
    <xf numFmtId="165" fontId="24" fillId="0" borderId="0" xfId="223" applyNumberFormat="1" applyFont="1" applyFill="1" applyBorder="1" applyAlignment="1">
      <alignment horizontal="left" wrapText="1"/>
    </xf>
    <xf numFmtId="169" fontId="25" fillId="0" borderId="0" xfId="0" applyNumberFormat="1" applyFont="1" applyBorder="1" applyAlignment="1">
      <alignment vertical="top"/>
    </xf>
    <xf numFmtId="167" fontId="25" fillId="0" borderId="0" xfId="0" applyNumberFormat="1" applyFont="1" applyBorder="1" applyAlignment="1">
      <alignment horizontal="center" vertical="top"/>
    </xf>
    <xf numFmtId="167" fontId="24" fillId="0" borderId="14" xfId="0" applyNumberFormat="1" applyFont="1" applyBorder="1" applyAlignment="1">
      <alignment horizontal="center" vertical="top" wrapText="1"/>
    </xf>
    <xf numFmtId="169" fontId="24" fillId="0" borderId="29" xfId="0" applyNumberFormat="1" applyFont="1" applyBorder="1" applyAlignment="1">
      <alignment horizontal="center" vertical="top" wrapText="1"/>
    </xf>
    <xf numFmtId="169" fontId="24" fillId="0" borderId="0" xfId="0" applyNumberFormat="1" applyFont="1" applyBorder="1" applyAlignment="1">
      <alignment horizontal="center" vertical="top" wrapText="1"/>
    </xf>
    <xf numFmtId="169" fontId="24" fillId="0" borderId="21" xfId="0" applyNumberFormat="1" applyFont="1" applyBorder="1" applyAlignment="1">
      <alignment horizontal="center" vertical="top" wrapText="1"/>
    </xf>
    <xf numFmtId="169" fontId="24" fillId="0" borderId="31" xfId="0" applyNumberFormat="1" applyFont="1" applyBorder="1" applyAlignment="1">
      <alignment horizontal="center" vertical="top" wrapText="1"/>
    </xf>
    <xf numFmtId="169" fontId="24" fillId="0" borderId="14" xfId="0" applyNumberFormat="1" applyFont="1" applyBorder="1" applyAlignment="1">
      <alignment vertical="top" wrapText="1"/>
    </xf>
    <xf numFmtId="169" fontId="24" fillId="0" borderId="0" xfId="0" applyNumberFormat="1" applyFont="1" applyBorder="1" applyAlignment="1">
      <alignment vertical="top" wrapText="1"/>
    </xf>
    <xf numFmtId="167" fontId="24" fillId="0" borderId="0" xfId="0" applyNumberFormat="1" applyFont="1" applyBorder="1" applyAlignment="1">
      <alignment horizontal="center" vertical="top" wrapText="1"/>
    </xf>
    <xf numFmtId="169" fontId="55" fillId="0" borderId="0" xfId="0" applyNumberFormat="1" applyFont="1" applyBorder="1" applyAlignment="1">
      <alignment vertical="top" wrapText="1"/>
    </xf>
    <xf numFmtId="0" fontId="31" fillId="0" borderId="0" xfId="212" applyFont="1" applyAlignment="1">
      <alignment vertical="top"/>
      <protection/>
    </xf>
    <xf numFmtId="187" fontId="31" fillId="0" borderId="0" xfId="212" applyNumberFormat="1" applyFont="1" applyAlignment="1">
      <alignment vertical="top"/>
      <protection/>
    </xf>
    <xf numFmtId="0" fontId="36" fillId="0" borderId="0" xfId="212" applyFont="1" applyAlignment="1">
      <alignment horizontal="right" vertical="top"/>
      <protection/>
    </xf>
    <xf numFmtId="0" fontId="1" fillId="0" borderId="0" xfId="212" applyFont="1" applyAlignment="1">
      <alignment horizontal="center" vertical="top" wrapText="1"/>
      <protection/>
    </xf>
    <xf numFmtId="0" fontId="1" fillId="0" borderId="0" xfId="212" applyFont="1" applyAlignment="1">
      <alignment horizontal="center" vertical="top"/>
      <protection/>
    </xf>
    <xf numFmtId="0" fontId="1" fillId="0" borderId="0" xfId="212" applyFont="1" applyAlignment="1">
      <alignment vertical="top"/>
      <protection/>
    </xf>
    <xf numFmtId="0" fontId="1" fillId="0" borderId="0" xfId="212" applyFont="1" applyFill="1" applyAlignment="1">
      <alignment horizontal="center" vertical="top"/>
      <protection/>
    </xf>
    <xf numFmtId="187" fontId="1" fillId="0" borderId="0" xfId="212" applyNumberFormat="1" applyFont="1" applyAlignment="1">
      <alignment horizontal="center" vertical="top"/>
      <protection/>
    </xf>
    <xf numFmtId="0" fontId="30" fillId="0" borderId="0" xfId="212" applyFont="1" applyAlignment="1">
      <alignment horizontal="center" vertical="top"/>
      <protection/>
    </xf>
    <xf numFmtId="187" fontId="30" fillId="0" borderId="0" xfId="212" applyNumberFormat="1" applyFont="1" applyAlignment="1">
      <alignment horizontal="center" vertical="top"/>
      <protection/>
    </xf>
    <xf numFmtId="0" fontId="28" fillId="0" borderId="0" xfId="212" applyFont="1" applyAlignment="1">
      <alignment horizontal="right" vertical="top"/>
      <protection/>
    </xf>
    <xf numFmtId="0" fontId="30" fillId="0" borderId="0" xfId="212" applyFont="1" applyAlignment="1">
      <alignment vertical="top"/>
      <protection/>
    </xf>
    <xf numFmtId="0" fontId="28" fillId="0" borderId="0" xfId="212" applyFont="1" applyAlignment="1">
      <alignment vertical="top"/>
      <protection/>
    </xf>
    <xf numFmtId="0" fontId="28" fillId="0" borderId="0" xfId="212" applyFont="1" applyAlignment="1">
      <alignment vertical="top" wrapText="1"/>
      <protection/>
    </xf>
    <xf numFmtId="0" fontId="31" fillId="0" borderId="0" xfId="212" applyFont="1" applyBorder="1" applyAlignment="1">
      <alignment horizontal="right" vertical="top"/>
      <protection/>
    </xf>
    <xf numFmtId="187" fontId="28" fillId="0" borderId="0" xfId="212" applyNumberFormat="1" applyFont="1" applyAlignment="1">
      <alignment vertical="top"/>
      <protection/>
    </xf>
    <xf numFmtId="0" fontId="30" fillId="0" borderId="23" xfId="212" applyFont="1" applyBorder="1" applyAlignment="1">
      <alignment horizontal="center" vertical="top"/>
      <protection/>
    </xf>
    <xf numFmtId="187" fontId="30" fillId="0" borderId="32" xfId="212" applyNumberFormat="1" applyFont="1" applyFill="1" applyBorder="1" applyAlignment="1">
      <alignment horizontal="center" vertical="top" wrapText="1"/>
      <protection/>
    </xf>
    <xf numFmtId="0" fontId="30" fillId="0" borderId="19" xfId="212" applyFont="1" applyBorder="1" applyAlignment="1">
      <alignment horizontal="center" vertical="top"/>
      <protection/>
    </xf>
    <xf numFmtId="0" fontId="28" fillId="0" borderId="33" xfId="212" applyFont="1" applyBorder="1" applyAlignment="1">
      <alignment horizontal="center" vertical="top"/>
      <protection/>
    </xf>
    <xf numFmtId="0" fontId="28" fillId="0" borderId="34" xfId="212" applyFont="1" applyBorder="1" applyAlignment="1">
      <alignment horizontal="center" vertical="top"/>
      <protection/>
    </xf>
    <xf numFmtId="3" fontId="28" fillId="0" borderId="35" xfId="212" applyNumberFormat="1" applyFont="1" applyBorder="1" applyAlignment="1">
      <alignment horizontal="center" vertical="top"/>
      <protection/>
    </xf>
    <xf numFmtId="0" fontId="28" fillId="0" borderId="0" xfId="212" applyFont="1" applyAlignment="1">
      <alignment horizontal="center" vertical="top"/>
      <protection/>
    </xf>
    <xf numFmtId="49" fontId="30" fillId="0" borderId="17" xfId="212" applyNumberFormat="1" applyFont="1" applyFill="1" applyBorder="1" applyAlignment="1">
      <alignment horizontal="center" vertical="top"/>
      <protection/>
    </xf>
    <xf numFmtId="0" fontId="30" fillId="0" borderId="36" xfId="212" applyFont="1" applyFill="1" applyBorder="1" applyAlignment="1">
      <alignment horizontal="left" vertical="top" wrapText="1"/>
      <protection/>
    </xf>
    <xf numFmtId="0" fontId="30" fillId="0" borderId="36" xfId="212" applyFont="1" applyFill="1" applyBorder="1" applyAlignment="1">
      <alignment horizontal="center" vertical="top"/>
      <protection/>
    </xf>
    <xf numFmtId="49" fontId="28" fillId="0" borderId="22" xfId="212" applyNumberFormat="1" applyFont="1" applyFill="1" applyBorder="1" applyAlignment="1">
      <alignment horizontal="center" vertical="top"/>
      <protection/>
    </xf>
    <xf numFmtId="0" fontId="1" fillId="0" borderId="0" xfId="212" applyFont="1" applyFill="1" applyAlignment="1">
      <alignment horizontal="center" vertical="top" wrapText="1"/>
      <protection/>
    </xf>
    <xf numFmtId="0" fontId="28" fillId="0" borderId="14" xfId="212" applyFont="1" applyFill="1" applyBorder="1" applyAlignment="1">
      <alignment horizontal="left" vertical="top" wrapText="1"/>
      <protection/>
    </xf>
    <xf numFmtId="0" fontId="28" fillId="0" borderId="14" xfId="212" applyFont="1" applyFill="1" applyBorder="1" applyAlignment="1">
      <alignment horizontal="center" vertical="top"/>
      <protection/>
    </xf>
    <xf numFmtId="187" fontId="28" fillId="0" borderId="28" xfId="212" applyNumberFormat="1" applyFont="1" applyFill="1" applyBorder="1" applyAlignment="1">
      <alignment horizontal="center" vertical="top"/>
      <protection/>
    </xf>
    <xf numFmtId="49" fontId="28" fillId="0" borderId="37" xfId="212" applyNumberFormat="1" applyFont="1" applyFill="1" applyBorder="1" applyAlignment="1">
      <alignment horizontal="center" vertical="top"/>
      <protection/>
    </xf>
    <xf numFmtId="0" fontId="28" fillId="0" borderId="29" xfId="212" applyFont="1" applyFill="1" applyBorder="1" applyAlignment="1">
      <alignment horizontal="left" vertical="top" wrapText="1"/>
      <protection/>
    </xf>
    <xf numFmtId="0" fontId="28" fillId="0" borderId="29" xfId="212" applyFont="1" applyFill="1" applyBorder="1" applyAlignment="1">
      <alignment horizontal="center" vertical="top"/>
      <protection/>
    </xf>
    <xf numFmtId="187" fontId="28" fillId="0" borderId="38" xfId="212" applyNumberFormat="1" applyFont="1" applyFill="1" applyBorder="1" applyAlignment="1">
      <alignment horizontal="center" vertical="top"/>
      <protection/>
    </xf>
    <xf numFmtId="166" fontId="28" fillId="0" borderId="29" xfId="212" applyNumberFormat="1" applyFont="1" applyFill="1" applyBorder="1" applyAlignment="1">
      <alignment horizontal="center" vertical="top"/>
      <protection/>
    </xf>
    <xf numFmtId="49" fontId="28" fillId="0" borderId="23" xfId="212" applyNumberFormat="1" applyFont="1" applyFill="1" applyBorder="1" applyAlignment="1">
      <alignment horizontal="center" vertical="top"/>
      <protection/>
    </xf>
    <xf numFmtId="0" fontId="28" fillId="0" borderId="19" xfId="212" applyFont="1" applyFill="1" applyBorder="1" applyAlignment="1">
      <alignment horizontal="left" vertical="top" wrapText="1"/>
      <protection/>
    </xf>
    <xf numFmtId="166" fontId="28" fillId="0" borderId="19" xfId="212" applyNumberFormat="1" applyFont="1" applyFill="1" applyBorder="1" applyAlignment="1">
      <alignment horizontal="center" vertical="top"/>
      <protection/>
    </xf>
    <xf numFmtId="187" fontId="28" fillId="0" borderId="32" xfId="212" applyNumberFormat="1" applyFont="1" applyFill="1" applyBorder="1" applyAlignment="1">
      <alignment horizontal="center" vertical="top"/>
      <protection/>
    </xf>
    <xf numFmtId="49" fontId="30" fillId="0" borderId="22" xfId="212" applyNumberFormat="1" applyFont="1" applyFill="1" applyBorder="1" applyAlignment="1">
      <alignment horizontal="center" vertical="top"/>
      <protection/>
    </xf>
    <xf numFmtId="0" fontId="30" fillId="0" borderId="14" xfId="212" applyFont="1" applyFill="1" applyBorder="1" applyAlignment="1">
      <alignment horizontal="left" vertical="top" wrapText="1"/>
      <protection/>
    </xf>
    <xf numFmtId="166" fontId="28" fillId="0" borderId="14" xfId="212" applyNumberFormat="1" applyFont="1" applyFill="1" applyBorder="1" applyAlignment="1">
      <alignment horizontal="center" vertical="top"/>
      <protection/>
    </xf>
    <xf numFmtId="166" fontId="30" fillId="0" borderId="14" xfId="212" applyNumberFormat="1" applyFont="1" applyFill="1" applyBorder="1" applyAlignment="1">
      <alignment horizontal="center" vertical="top"/>
      <protection/>
    </xf>
    <xf numFmtId="187" fontId="30" fillId="0" borderId="28" xfId="212" applyNumberFormat="1" applyFont="1" applyFill="1" applyBorder="1" applyAlignment="1">
      <alignment horizontal="center" vertical="top"/>
      <protection/>
    </xf>
    <xf numFmtId="0" fontId="28" fillId="0" borderId="19" xfId="212" applyFont="1" applyFill="1" applyBorder="1" applyAlignment="1">
      <alignment horizontal="center" vertical="top"/>
      <protection/>
    </xf>
    <xf numFmtId="49" fontId="30" fillId="0" borderId="33" xfId="212" applyNumberFormat="1" applyFont="1" applyFill="1" applyBorder="1" applyAlignment="1">
      <alignment horizontal="center" vertical="top"/>
      <protection/>
    </xf>
    <xf numFmtId="0" fontId="30" fillId="0" borderId="39" xfId="212" applyFont="1" applyFill="1" applyBorder="1" applyAlignment="1">
      <alignment horizontal="left" vertical="top" wrapText="1"/>
      <protection/>
    </xf>
    <xf numFmtId="166" fontId="30" fillId="0" borderId="36" xfId="212" applyNumberFormat="1" applyFont="1" applyFill="1" applyBorder="1" applyAlignment="1">
      <alignment horizontal="center" vertical="top"/>
      <protection/>
    </xf>
    <xf numFmtId="187" fontId="30" fillId="0" borderId="36" xfId="212" applyNumberFormat="1" applyFont="1" applyFill="1" applyBorder="1" applyAlignment="1">
      <alignment horizontal="center" vertical="top"/>
      <protection/>
    </xf>
    <xf numFmtId="0" fontId="30" fillId="0" borderId="34" xfId="212" applyFont="1" applyFill="1" applyBorder="1" applyAlignment="1">
      <alignment horizontal="left" vertical="top" wrapText="1"/>
      <protection/>
    </xf>
    <xf numFmtId="166" fontId="30" fillId="0" borderId="34" xfId="212" applyNumberFormat="1" applyFont="1" applyFill="1" applyBorder="1" applyAlignment="1">
      <alignment horizontal="center" vertical="top"/>
      <protection/>
    </xf>
    <xf numFmtId="0" fontId="30" fillId="0" borderId="34" xfId="212" applyFont="1" applyFill="1" applyBorder="1" applyAlignment="1">
      <alignment horizontal="center" vertical="top"/>
      <protection/>
    </xf>
    <xf numFmtId="187" fontId="30" fillId="0" borderId="35" xfId="212" applyNumberFormat="1" applyFont="1" applyFill="1" applyBorder="1" applyAlignment="1">
      <alignment horizontal="center" vertical="top"/>
      <protection/>
    </xf>
    <xf numFmtId="187" fontId="30" fillId="0" borderId="40" xfId="212" applyNumberFormat="1" applyFont="1" applyFill="1" applyBorder="1" applyAlignment="1">
      <alignment horizontal="center" vertical="top"/>
      <protection/>
    </xf>
    <xf numFmtId="49" fontId="30" fillId="0" borderId="13" xfId="212" applyNumberFormat="1" applyFont="1" applyFill="1" applyBorder="1" applyAlignment="1">
      <alignment horizontal="center" vertical="top"/>
      <protection/>
    </xf>
    <xf numFmtId="0" fontId="30" fillId="0" borderId="41" xfId="212" applyFont="1" applyFill="1" applyBorder="1" applyAlignment="1">
      <alignment horizontal="left" vertical="top" wrapText="1"/>
      <protection/>
    </xf>
    <xf numFmtId="0" fontId="30" fillId="0" borderId="42" xfId="212" applyFont="1" applyFill="1" applyBorder="1" applyAlignment="1">
      <alignment horizontal="left" vertical="top" wrapText="1"/>
      <protection/>
    </xf>
    <xf numFmtId="49" fontId="30" fillId="0" borderId="23" xfId="212" applyNumberFormat="1" applyFont="1" applyFill="1" applyBorder="1" applyAlignment="1">
      <alignment horizontal="center" vertical="top"/>
      <protection/>
    </xf>
    <xf numFmtId="0" fontId="30" fillId="0" borderId="19" xfId="212" applyFont="1" applyFill="1" applyBorder="1" applyAlignment="1">
      <alignment horizontal="left" vertical="top" wrapText="1"/>
      <protection/>
    </xf>
    <xf numFmtId="0" fontId="28" fillId="0" borderId="14" xfId="212" applyFont="1" applyFill="1" applyBorder="1" applyAlignment="1">
      <alignment horizontal="left" vertical="top"/>
      <protection/>
    </xf>
    <xf numFmtId="0" fontId="31" fillId="0" borderId="0" xfId="212" applyFont="1">
      <alignment/>
      <protection/>
    </xf>
    <xf numFmtId="0" fontId="31" fillId="0" borderId="0" xfId="212" applyFont="1" applyFill="1" applyAlignment="1">
      <alignment vertical="top"/>
      <protection/>
    </xf>
    <xf numFmtId="0" fontId="36" fillId="0" borderId="0" xfId="212" applyFont="1" applyFill="1" applyAlignment="1">
      <alignment horizontal="right" vertical="top"/>
      <protection/>
    </xf>
    <xf numFmtId="0" fontId="31" fillId="0" borderId="0" xfId="212" applyFont="1" applyFill="1" applyAlignment="1">
      <alignment horizontal="right" vertical="top" wrapText="1"/>
      <protection/>
    </xf>
    <xf numFmtId="0" fontId="1" fillId="0" borderId="0" xfId="212" applyFont="1" applyFill="1" applyAlignment="1">
      <alignment vertical="top"/>
      <protection/>
    </xf>
    <xf numFmtId="0" fontId="30" fillId="0" borderId="0" xfId="212" applyFont="1" applyFill="1" applyAlignment="1">
      <alignment horizontal="center" vertical="top"/>
      <protection/>
    </xf>
    <xf numFmtId="0" fontId="28" fillId="0" borderId="0" xfId="212" applyFont="1" applyFill="1" applyAlignment="1">
      <alignment horizontal="right" vertical="top"/>
      <protection/>
    </xf>
    <xf numFmtId="0" fontId="30" fillId="0" borderId="0" xfId="212" applyFont="1" applyFill="1" applyAlignment="1">
      <alignment vertical="top"/>
      <protection/>
    </xf>
    <xf numFmtId="0" fontId="28" fillId="0" borderId="0" xfId="212" applyFont="1" applyFill="1" applyAlignment="1">
      <alignment vertical="top"/>
      <protection/>
    </xf>
    <xf numFmtId="0" fontId="28" fillId="0" borderId="0" xfId="212" applyFont="1" applyFill="1" applyAlignment="1">
      <alignment horizontal="right" vertical="top" wrapText="1"/>
      <protection/>
    </xf>
    <xf numFmtId="0" fontId="28" fillId="0" borderId="0" xfId="212" applyFont="1" applyFill="1" applyAlignment="1">
      <alignment vertical="top" wrapText="1"/>
      <protection/>
    </xf>
    <xf numFmtId="0" fontId="31" fillId="0" borderId="0" xfId="212" applyFont="1" applyFill="1" applyBorder="1" applyAlignment="1">
      <alignment horizontal="right" vertical="top"/>
      <protection/>
    </xf>
    <xf numFmtId="0" fontId="37" fillId="0" borderId="30" xfId="212" applyFont="1" applyFill="1" applyBorder="1" applyAlignment="1">
      <alignment horizontal="center" vertical="top"/>
      <protection/>
    </xf>
    <xf numFmtId="0" fontId="37" fillId="0" borderId="14" xfId="212" applyFont="1" applyFill="1" applyBorder="1" applyAlignment="1">
      <alignment horizontal="center" vertical="top" wrapText="1"/>
      <protection/>
    </xf>
    <xf numFmtId="167" fontId="37" fillId="0" borderId="14" xfId="212" applyNumberFormat="1" applyFont="1" applyFill="1" applyBorder="1" applyAlignment="1">
      <alignment vertical="top" wrapText="1"/>
      <protection/>
    </xf>
    <xf numFmtId="169" fontId="37" fillId="0" borderId="14" xfId="212" applyNumberFormat="1" applyFont="1" applyFill="1" applyBorder="1" applyAlignment="1">
      <alignment vertical="top" wrapText="1"/>
      <protection/>
    </xf>
    <xf numFmtId="165" fontId="37" fillId="0" borderId="14" xfId="223" applyNumberFormat="1" applyFont="1" applyFill="1" applyBorder="1" applyAlignment="1">
      <alignment vertical="top" wrapText="1"/>
    </xf>
    <xf numFmtId="175" fontId="37" fillId="0" borderId="14" xfId="212" applyNumberFormat="1" applyFont="1" applyFill="1" applyBorder="1" applyAlignment="1">
      <alignment vertical="top" wrapText="1"/>
      <protection/>
    </xf>
    <xf numFmtId="167" fontId="31" fillId="0" borderId="14" xfId="212" applyNumberFormat="1" applyFont="1" applyFill="1" applyBorder="1" applyAlignment="1">
      <alignment vertical="top" wrapText="1"/>
      <protection/>
    </xf>
    <xf numFmtId="16" fontId="37" fillId="0" borderId="14" xfId="212" applyNumberFormat="1" applyFont="1" applyFill="1" applyBorder="1" applyAlignment="1">
      <alignment horizontal="center" vertical="top" wrapText="1"/>
      <protection/>
    </xf>
    <xf numFmtId="0" fontId="31" fillId="0" borderId="14" xfId="212" applyFont="1" applyFill="1" applyBorder="1" applyAlignment="1">
      <alignment horizontal="center" vertical="top" wrapText="1"/>
      <protection/>
    </xf>
    <xf numFmtId="0" fontId="31" fillId="0" borderId="14" xfId="212" applyFont="1" applyFill="1" applyBorder="1" applyAlignment="1">
      <alignment horizontal="left" vertical="top" wrapText="1"/>
      <protection/>
    </xf>
    <xf numFmtId="169" fontId="31" fillId="0" borderId="14" xfId="212" applyNumberFormat="1" applyFont="1" applyFill="1" applyBorder="1" applyAlignment="1">
      <alignment vertical="top" wrapText="1"/>
      <protection/>
    </xf>
    <xf numFmtId="165" fontId="31" fillId="0" borderId="14" xfId="223" applyNumberFormat="1" applyFont="1" applyFill="1" applyBorder="1" applyAlignment="1">
      <alignment vertical="top" wrapText="1"/>
    </xf>
    <xf numFmtId="175" fontId="31" fillId="0" borderId="14" xfId="212" applyNumberFormat="1" applyFont="1" applyFill="1" applyBorder="1" applyAlignment="1">
      <alignment vertical="top" wrapText="1"/>
      <protection/>
    </xf>
    <xf numFmtId="0" fontId="37" fillId="0" borderId="14" xfId="212" applyFont="1" applyFill="1" applyBorder="1" applyAlignment="1">
      <alignment horizontal="left" vertical="top"/>
      <protection/>
    </xf>
    <xf numFmtId="0" fontId="37" fillId="0" borderId="14" xfId="212" applyFont="1" applyFill="1" applyBorder="1" applyAlignment="1">
      <alignment horizontal="left" vertical="top" wrapText="1"/>
      <protection/>
    </xf>
    <xf numFmtId="0" fontId="31" fillId="0" borderId="14" xfId="212" applyFont="1" applyFill="1" applyBorder="1" applyAlignment="1">
      <alignment vertical="top" wrapText="1"/>
      <protection/>
    </xf>
    <xf numFmtId="4" fontId="31" fillId="0" borderId="14" xfId="212" applyNumberFormat="1" applyFont="1" applyFill="1" applyBorder="1" applyAlignment="1">
      <alignment vertical="top" wrapText="1"/>
      <protection/>
    </xf>
    <xf numFmtId="0" fontId="37" fillId="0" borderId="14" xfId="212" applyFont="1" applyFill="1" applyBorder="1" applyAlignment="1">
      <alignment vertical="top" wrapText="1"/>
      <protection/>
    </xf>
    <xf numFmtId="4" fontId="37" fillId="0" borderId="14" xfId="212" applyNumberFormat="1" applyFont="1" applyFill="1" applyBorder="1" applyAlignment="1">
      <alignment vertical="top" wrapText="1"/>
      <protection/>
    </xf>
    <xf numFmtId="167" fontId="37" fillId="0" borderId="14" xfId="212" applyNumberFormat="1" applyFont="1" applyFill="1" applyBorder="1" applyAlignment="1">
      <alignment horizontal="center" vertical="top" wrapText="1"/>
      <protection/>
    </xf>
    <xf numFmtId="177" fontId="37" fillId="0" borderId="14" xfId="212" applyNumberFormat="1" applyFont="1" applyFill="1" applyBorder="1" applyAlignment="1">
      <alignment horizontal="center" vertical="top" wrapText="1"/>
      <protection/>
    </xf>
    <xf numFmtId="167" fontId="31" fillId="0" borderId="14" xfId="212" applyNumberFormat="1" applyFont="1" applyFill="1" applyBorder="1" applyAlignment="1">
      <alignment horizontal="center" vertical="top" wrapText="1"/>
      <protection/>
    </xf>
    <xf numFmtId="173" fontId="31" fillId="0" borderId="14" xfId="212" applyNumberFormat="1" applyFont="1" applyFill="1" applyBorder="1" applyAlignment="1">
      <alignment horizontal="center" vertical="top" wrapText="1"/>
      <protection/>
    </xf>
    <xf numFmtId="170" fontId="37" fillId="0" borderId="14" xfId="212" applyNumberFormat="1" applyFont="1" applyFill="1" applyBorder="1" applyAlignment="1">
      <alignment horizontal="center" vertical="top" wrapText="1"/>
      <protection/>
    </xf>
    <xf numFmtId="173" fontId="37" fillId="0" borderId="14" xfId="212" applyNumberFormat="1" applyFont="1" applyFill="1" applyBorder="1" applyAlignment="1">
      <alignment horizontal="center" vertical="top" wrapText="1"/>
      <protection/>
    </xf>
    <xf numFmtId="170" fontId="31" fillId="0" borderId="14" xfId="212" applyNumberFormat="1" applyFont="1" applyFill="1" applyBorder="1" applyAlignment="1">
      <alignment vertical="top" wrapText="1"/>
      <protection/>
    </xf>
    <xf numFmtId="1" fontId="31" fillId="0" borderId="14" xfId="212" applyNumberFormat="1" applyFont="1" applyFill="1" applyBorder="1" applyAlignment="1">
      <alignment vertical="top" wrapText="1"/>
      <protection/>
    </xf>
    <xf numFmtId="173" fontId="31" fillId="0" borderId="14" xfId="212" applyNumberFormat="1" applyFont="1" applyFill="1" applyBorder="1" applyAlignment="1">
      <alignment vertical="top" wrapText="1"/>
      <protection/>
    </xf>
    <xf numFmtId="0" fontId="36" fillId="0" borderId="0" xfId="212" applyFont="1" applyFill="1" applyAlignment="1">
      <alignment vertical="top"/>
      <protection/>
    </xf>
    <xf numFmtId="49" fontId="28" fillId="0" borderId="14" xfId="212" applyNumberFormat="1" applyFont="1" applyFill="1" applyBorder="1" applyAlignment="1">
      <alignment horizontal="center" vertical="top"/>
      <protection/>
    </xf>
    <xf numFmtId="2" fontId="30" fillId="0" borderId="14" xfId="212" applyNumberFormat="1" applyFont="1" applyFill="1" applyBorder="1" applyAlignment="1">
      <alignment vertical="top" wrapText="1"/>
      <protection/>
    </xf>
    <xf numFmtId="2" fontId="28" fillId="0" borderId="14" xfId="212" applyNumberFormat="1" applyFont="1" applyFill="1" applyBorder="1" applyAlignment="1">
      <alignment vertical="top" wrapText="1"/>
      <protection/>
    </xf>
    <xf numFmtId="2" fontId="28" fillId="0" borderId="14" xfId="212" applyNumberFormat="1" applyFont="1" applyFill="1" applyBorder="1" applyAlignment="1">
      <alignment vertical="top" wrapText="1"/>
      <protection/>
    </xf>
    <xf numFmtId="2" fontId="28" fillId="0" borderId="14" xfId="212" applyNumberFormat="1" applyFont="1" applyFill="1" applyBorder="1" applyAlignment="1">
      <alignment vertical="top"/>
      <protection/>
    </xf>
    <xf numFmtId="49" fontId="30" fillId="0" borderId="14" xfId="212" applyNumberFormat="1" applyFont="1" applyFill="1" applyBorder="1" applyAlignment="1">
      <alignment horizontal="center" vertical="top"/>
      <protection/>
    </xf>
    <xf numFmtId="0" fontId="30" fillId="0" borderId="14" xfId="212" applyFont="1" applyFill="1" applyBorder="1" applyAlignment="1">
      <alignment horizontal="left" vertical="top"/>
      <protection/>
    </xf>
    <xf numFmtId="169" fontId="28" fillId="0" borderId="14" xfId="212" applyNumberFormat="1" applyFont="1" applyFill="1" applyBorder="1" applyAlignment="1">
      <alignment vertical="top"/>
      <protection/>
    </xf>
    <xf numFmtId="0" fontId="28" fillId="0" borderId="14" xfId="212" applyFont="1" applyFill="1" applyBorder="1" applyAlignment="1">
      <alignment horizontal="right" vertical="top"/>
      <protection/>
    </xf>
    <xf numFmtId="169" fontId="28" fillId="0" borderId="14" xfId="212" applyNumberFormat="1" applyFont="1" applyFill="1" applyBorder="1" applyAlignment="1">
      <alignment vertical="top"/>
      <protection/>
    </xf>
    <xf numFmtId="0" fontId="31" fillId="0" borderId="0" xfId="212" applyFont="1" applyFill="1" applyAlignment="1">
      <alignment horizontal="center" vertical="top"/>
      <protection/>
    </xf>
    <xf numFmtId="0" fontId="28" fillId="0" borderId="0" xfId="212" applyFont="1" applyFill="1" applyAlignment="1">
      <alignment horizontal="center" vertical="top"/>
      <protection/>
    </xf>
    <xf numFmtId="0" fontId="28" fillId="0" borderId="14" xfId="212" applyFont="1" applyFill="1" applyBorder="1" applyAlignment="1">
      <alignment horizontal="center" vertical="top" wrapText="1"/>
      <protection/>
    </xf>
    <xf numFmtId="16" fontId="30" fillId="0" borderId="14" xfId="212" applyNumberFormat="1" applyFont="1" applyFill="1" applyBorder="1" applyAlignment="1">
      <alignment horizontal="center" vertical="top" wrapText="1"/>
      <protection/>
    </xf>
    <xf numFmtId="0" fontId="28" fillId="0" borderId="29" xfId="212" applyFont="1" applyFill="1" applyBorder="1" applyAlignment="1">
      <alignment horizontal="center" vertical="top" wrapText="1"/>
      <protection/>
    </xf>
    <xf numFmtId="0" fontId="36" fillId="0" borderId="14" xfId="212" applyFont="1" applyFill="1" applyBorder="1" applyAlignment="1">
      <alignment horizontal="center" vertical="top" wrapText="1"/>
      <protection/>
    </xf>
    <xf numFmtId="0" fontId="36" fillId="0" borderId="14" xfId="212" applyFont="1" applyFill="1" applyBorder="1" applyAlignment="1">
      <alignment horizontal="left" vertical="top" wrapText="1" indent="1"/>
      <protection/>
    </xf>
    <xf numFmtId="0" fontId="36" fillId="0" borderId="29" xfId="212" applyFont="1" applyFill="1" applyBorder="1" applyAlignment="1">
      <alignment horizontal="center" vertical="top" wrapText="1"/>
      <protection/>
    </xf>
    <xf numFmtId="0" fontId="35" fillId="0" borderId="0" xfId="212" applyFont="1" applyFill="1" applyAlignment="1">
      <alignment vertical="top"/>
      <protection/>
    </xf>
    <xf numFmtId="0" fontId="30" fillId="0" borderId="14" xfId="212" applyFont="1" applyFill="1" applyBorder="1" applyAlignment="1">
      <alignment vertical="top" wrapText="1"/>
      <protection/>
    </xf>
    <xf numFmtId="0" fontId="31" fillId="0" borderId="0" xfId="212" applyFont="1" applyFill="1" applyAlignment="1">
      <alignment horizontal="center" vertical="top" wrapText="1"/>
      <protection/>
    </xf>
    <xf numFmtId="0" fontId="36" fillId="0" borderId="0" xfId="212" applyFont="1" applyFill="1" applyAlignment="1">
      <alignment horizontal="center" vertical="top" wrapText="1"/>
      <protection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171" fontId="44" fillId="0" borderId="26" xfId="206" applyNumberFormat="1" applyFont="1" applyFill="1" applyBorder="1" applyAlignment="1">
      <alignment vertical="top" wrapText="1"/>
      <protection/>
    </xf>
    <xf numFmtId="171" fontId="44" fillId="0" borderId="27" xfId="206" applyNumberFormat="1" applyFont="1" applyFill="1" applyBorder="1" applyAlignment="1">
      <alignment vertical="top" wrapText="1"/>
      <protection/>
    </xf>
    <xf numFmtId="171" fontId="44" fillId="0" borderId="26" xfId="206" applyNumberFormat="1" applyFont="1" applyFill="1" applyBorder="1" applyAlignment="1">
      <alignment horizontal="left" vertical="top" wrapText="1"/>
      <protection/>
    </xf>
    <xf numFmtId="171" fontId="44" fillId="0" borderId="28" xfId="206" applyNumberFormat="1" applyFont="1" applyFill="1" applyBorder="1" applyAlignment="1">
      <alignment horizontal="left" vertical="top" wrapText="1"/>
      <protection/>
    </xf>
    <xf numFmtId="171" fontId="44" fillId="0" borderId="28" xfId="206" applyNumberFormat="1" applyFont="1" applyFill="1" applyBorder="1" applyAlignment="1">
      <alignment horizontal="right" vertical="top" wrapText="1"/>
      <protection/>
    </xf>
    <xf numFmtId="171" fontId="56" fillId="0" borderId="26" xfId="206" applyNumberFormat="1" applyFont="1" applyFill="1" applyBorder="1" applyAlignment="1">
      <alignment horizontal="left" vertical="top" wrapText="1"/>
      <protection/>
    </xf>
    <xf numFmtId="171" fontId="56" fillId="0" borderId="27" xfId="206" applyNumberFormat="1" applyFont="1" applyFill="1" applyBorder="1" applyAlignment="1">
      <alignment horizontal="left" vertical="top" wrapText="1"/>
      <protection/>
    </xf>
    <xf numFmtId="171" fontId="56" fillId="0" borderId="28" xfId="206" applyNumberFormat="1" applyFont="1" applyFill="1" applyBorder="1" applyAlignment="1">
      <alignment horizontal="left" vertical="top" wrapText="1"/>
      <protection/>
    </xf>
    <xf numFmtId="171" fontId="0" fillId="0" borderId="28" xfId="206" applyNumberFormat="1" applyFont="1" applyFill="1" applyBorder="1" applyAlignment="1">
      <alignment horizontal="left" vertical="top" wrapText="1"/>
      <protection/>
    </xf>
    <xf numFmtId="0" fontId="30" fillId="0" borderId="42" xfId="212" applyFont="1" applyFill="1" applyBorder="1" applyAlignment="1">
      <alignment horizontal="left" vertical="top"/>
      <protection/>
    </xf>
    <xf numFmtId="0" fontId="28" fillId="0" borderId="26" xfId="212" applyFont="1" applyFill="1" applyBorder="1" applyAlignment="1">
      <alignment horizontal="left" vertical="top"/>
      <protection/>
    </xf>
    <xf numFmtId="0" fontId="28" fillId="0" borderId="43" xfId="212" applyFont="1" applyFill="1" applyBorder="1" applyAlignment="1">
      <alignment horizontal="left" vertical="top"/>
      <protection/>
    </xf>
    <xf numFmtId="169" fontId="24" fillId="0" borderId="14" xfId="0" applyNumberFormat="1" applyFont="1" applyFill="1" applyBorder="1" applyAlignment="1">
      <alignment vertical="top" wrapText="1"/>
    </xf>
    <xf numFmtId="0" fontId="30" fillId="0" borderId="19" xfId="212" applyFont="1" applyFill="1" applyBorder="1" applyAlignment="1">
      <alignment horizontal="center" vertical="top"/>
      <protection/>
    </xf>
    <xf numFmtId="187" fontId="30" fillId="0" borderId="34" xfId="212" applyNumberFormat="1" applyFont="1" applyFill="1" applyBorder="1" applyAlignment="1">
      <alignment horizontal="center" vertical="top"/>
      <protection/>
    </xf>
    <xf numFmtId="166" fontId="30" fillId="0" borderId="19" xfId="212" applyNumberFormat="1" applyFont="1" applyFill="1" applyBorder="1" applyAlignment="1">
      <alignment horizontal="center" vertical="top"/>
      <protection/>
    </xf>
    <xf numFmtId="169" fontId="24" fillId="0" borderId="14" xfId="0" applyNumberFormat="1" applyFont="1" applyFill="1" applyBorder="1" applyAlignment="1">
      <alignment horizontal="center" vertical="top" wrapText="1"/>
    </xf>
    <xf numFmtId="0" fontId="30" fillId="0" borderId="44" xfId="212" applyFont="1" applyBorder="1" applyAlignment="1">
      <alignment horizontal="center" vertical="top"/>
      <protection/>
    </xf>
    <xf numFmtId="0" fontId="30" fillId="0" borderId="40" xfId="212" applyFont="1" applyBorder="1" applyAlignment="1">
      <alignment horizontal="center" vertical="top"/>
      <protection/>
    </xf>
    <xf numFmtId="0" fontId="30" fillId="0" borderId="36" xfId="212" applyFont="1" applyBorder="1" applyAlignment="1">
      <alignment horizontal="center" vertical="top"/>
      <protection/>
    </xf>
    <xf numFmtId="0" fontId="30" fillId="0" borderId="17" xfId="212" applyFont="1" applyBorder="1" applyAlignment="1">
      <alignment horizontal="center" vertical="top"/>
      <protection/>
    </xf>
    <xf numFmtId="0" fontId="30" fillId="0" borderId="41" xfId="212" applyFont="1" applyBorder="1" applyAlignment="1">
      <alignment horizontal="center" vertical="top"/>
      <protection/>
    </xf>
    <xf numFmtId="0" fontId="1" fillId="0" borderId="0" xfId="212" applyFont="1" applyAlignment="1">
      <alignment horizontal="center" vertical="top"/>
      <protection/>
    </xf>
    <xf numFmtId="49" fontId="28" fillId="0" borderId="45" xfId="212" applyNumberFormat="1" applyFont="1" applyFill="1" applyBorder="1" applyAlignment="1">
      <alignment horizontal="center" vertical="top"/>
      <protection/>
    </xf>
    <xf numFmtId="49" fontId="28" fillId="0" borderId="46" xfId="212" applyNumberFormat="1" applyFont="1" applyFill="1" applyBorder="1" applyAlignment="1">
      <alignment horizontal="center" vertical="top"/>
      <protection/>
    </xf>
    <xf numFmtId="0" fontId="30" fillId="0" borderId="47" xfId="212" applyFont="1" applyBorder="1" applyAlignment="1">
      <alignment horizontal="center" vertical="top"/>
      <protection/>
    </xf>
    <xf numFmtId="0" fontId="37" fillId="0" borderId="29" xfId="212" applyFont="1" applyFill="1" applyBorder="1" applyAlignment="1">
      <alignment horizontal="center" vertical="top" wrapText="1"/>
      <protection/>
    </xf>
    <xf numFmtId="0" fontId="37" fillId="0" borderId="31" xfId="212" applyFont="1" applyFill="1" applyBorder="1" applyAlignment="1">
      <alignment horizontal="center" vertical="top" wrapText="1"/>
      <protection/>
    </xf>
    <xf numFmtId="0" fontId="37" fillId="0" borderId="21" xfId="212" applyFont="1" applyFill="1" applyBorder="1" applyAlignment="1">
      <alignment horizontal="center" vertical="top" wrapText="1"/>
      <protection/>
    </xf>
    <xf numFmtId="0" fontId="37" fillId="0" borderId="14" xfId="212" applyFont="1" applyFill="1" applyBorder="1" applyAlignment="1">
      <alignment horizontal="center" vertical="top"/>
      <protection/>
    </xf>
    <xf numFmtId="0" fontId="30" fillId="0" borderId="14" xfId="212" applyFont="1" applyFill="1" applyBorder="1" applyAlignment="1">
      <alignment horizontal="center" vertical="top"/>
      <protection/>
    </xf>
    <xf numFmtId="0" fontId="30" fillId="0" borderId="14" xfId="212" applyFont="1" applyFill="1" applyBorder="1" applyAlignment="1">
      <alignment horizontal="center" vertical="top" wrapText="1"/>
      <protection/>
    </xf>
    <xf numFmtId="0" fontId="30" fillId="0" borderId="29" xfId="212" applyFont="1" applyFill="1" applyBorder="1" applyAlignment="1">
      <alignment horizontal="center" vertical="top" wrapText="1"/>
      <protection/>
    </xf>
    <xf numFmtId="0" fontId="30" fillId="0" borderId="31" xfId="212" applyFont="1" applyFill="1" applyBorder="1" applyAlignment="1">
      <alignment horizontal="center" vertical="top" wrapText="1"/>
      <protection/>
    </xf>
    <xf numFmtId="0" fontId="30" fillId="0" borderId="21" xfId="212" applyFont="1" applyFill="1" applyBorder="1" applyAlignment="1">
      <alignment horizontal="center" vertical="top" wrapText="1"/>
      <protection/>
    </xf>
    <xf numFmtId="0" fontId="1" fillId="0" borderId="0" xfId="212" applyFont="1" applyAlignment="1">
      <alignment horizontal="center" vertical="top" wrapText="1"/>
      <protection/>
    </xf>
    <xf numFmtId="0" fontId="37" fillId="0" borderId="30" xfId="212" applyFont="1" applyFill="1" applyBorder="1" applyAlignment="1">
      <alignment horizontal="center" vertical="top"/>
      <protection/>
    </xf>
    <xf numFmtId="0" fontId="37" fillId="0" borderId="48" xfId="212" applyFont="1" applyFill="1" applyBorder="1" applyAlignment="1">
      <alignment horizontal="center" vertical="top"/>
      <protection/>
    </xf>
    <xf numFmtId="0" fontId="37" fillId="0" borderId="49" xfId="212" applyFont="1" applyFill="1" applyBorder="1" applyAlignment="1">
      <alignment horizontal="center" vertical="top"/>
      <protection/>
    </xf>
    <xf numFmtId="0" fontId="37" fillId="0" borderId="30" xfId="212" applyFont="1" applyFill="1" applyBorder="1" applyAlignment="1">
      <alignment horizontal="center" vertical="top" wrapText="1"/>
      <protection/>
    </xf>
    <xf numFmtId="0" fontId="37" fillId="0" borderId="49" xfId="212" applyFont="1" applyFill="1" applyBorder="1" applyAlignment="1">
      <alignment horizontal="center" vertical="top" wrapText="1"/>
      <protection/>
    </xf>
    <xf numFmtId="0" fontId="37" fillId="0" borderId="48" xfId="212" applyFont="1" applyFill="1" applyBorder="1" applyAlignment="1">
      <alignment horizontal="center" vertical="top" wrapText="1"/>
      <protection/>
    </xf>
    <xf numFmtId="0" fontId="37" fillId="0" borderId="50" xfId="212" applyFont="1" applyFill="1" applyBorder="1" applyAlignment="1">
      <alignment horizontal="center" vertical="top" wrapText="1"/>
      <protection/>
    </xf>
    <xf numFmtId="0" fontId="37" fillId="0" borderId="51" xfId="212" applyFont="1" applyFill="1" applyBorder="1" applyAlignment="1">
      <alignment horizontal="center" vertical="top" wrapText="1"/>
      <protection/>
    </xf>
    <xf numFmtId="0" fontId="40" fillId="0" borderId="26" xfId="212" applyFont="1" applyFill="1" applyBorder="1" applyAlignment="1">
      <alignment horizontal="center" vertical="top" wrapText="1"/>
      <protection/>
    </xf>
    <xf numFmtId="0" fontId="40" fillId="0" borderId="28" xfId="212" applyFont="1" applyFill="1" applyBorder="1" applyAlignment="1">
      <alignment horizontal="center" vertical="top" wrapText="1"/>
      <protection/>
    </xf>
    <xf numFmtId="0" fontId="1" fillId="0" borderId="0" xfId="212" applyFont="1" applyFill="1" applyAlignment="1">
      <alignment horizontal="center" vertical="top" wrapText="1"/>
      <protection/>
    </xf>
    <xf numFmtId="0" fontId="1" fillId="0" borderId="0" xfId="212" applyFont="1" applyFill="1" applyAlignment="1">
      <alignment horizontal="center" vertical="top"/>
      <protection/>
    </xf>
    <xf numFmtId="0" fontId="30" fillId="0" borderId="52" xfId="212" applyFont="1" applyBorder="1" applyAlignment="1">
      <alignment horizontal="center" vertical="top"/>
      <protection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4" xfId="0" applyFont="1" applyFill="1" applyBorder="1" applyAlignment="1">
      <alignment vertical="top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5" fillId="0" borderId="26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25" fillId="0" borderId="29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30" xfId="0" applyFont="1" applyFill="1" applyBorder="1" applyAlignment="1">
      <alignment horizontal="center" vertical="top" wrapText="1"/>
    </xf>
    <xf numFmtId="0" fontId="25" fillId="0" borderId="50" xfId="0" applyFont="1" applyFill="1" applyBorder="1" applyAlignment="1">
      <alignment horizontal="center" vertical="top" wrapText="1"/>
    </xf>
    <xf numFmtId="0" fontId="25" fillId="0" borderId="38" xfId="0" applyFont="1" applyFill="1" applyBorder="1" applyAlignment="1">
      <alignment horizontal="center" vertical="top" wrapText="1"/>
    </xf>
    <xf numFmtId="0" fontId="25" fillId="0" borderId="48" xfId="0" applyFont="1" applyFill="1" applyBorder="1" applyAlignment="1">
      <alignment horizontal="center" vertical="top" wrapText="1"/>
    </xf>
    <xf numFmtId="0" fontId="25" fillId="0" borderId="53" xfId="0" applyFont="1" applyFill="1" applyBorder="1" applyAlignment="1">
      <alignment horizontal="center" vertical="top" wrapText="1"/>
    </xf>
    <xf numFmtId="0" fontId="25" fillId="0" borderId="54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72" fontId="0" fillId="0" borderId="27" xfId="206" applyNumberFormat="1" applyFont="1" applyFill="1" applyBorder="1" applyAlignment="1">
      <alignment vertical="top" wrapText="1"/>
      <protection/>
    </xf>
    <xf numFmtId="172" fontId="0" fillId="0" borderId="28" xfId="206" applyNumberFormat="1" applyFont="1" applyFill="1" applyBorder="1" applyAlignment="1">
      <alignment vertical="top" wrapText="1"/>
      <protection/>
    </xf>
    <xf numFmtId="0" fontId="1" fillId="0" borderId="0" xfId="206" applyFont="1" applyFill="1" applyAlignment="1">
      <alignment horizontal="center" vertical="top"/>
      <protection/>
    </xf>
    <xf numFmtId="164" fontId="22" fillId="0" borderId="26" xfId="206" applyNumberFormat="1" applyFont="1" applyFill="1" applyBorder="1" applyAlignment="1">
      <alignment horizontal="left" vertical="top" wrapText="1"/>
      <protection/>
    </xf>
    <xf numFmtId="164" fontId="22" fillId="0" borderId="27" xfId="206" applyNumberFormat="1" applyFont="1" applyFill="1" applyBorder="1" applyAlignment="1">
      <alignment horizontal="left" vertical="top" wrapText="1"/>
      <protection/>
    </xf>
    <xf numFmtId="164" fontId="22" fillId="0" borderId="28" xfId="206" applyNumberFormat="1" applyFont="1" applyFill="1" applyBorder="1" applyAlignment="1">
      <alignment horizontal="left" vertical="top" wrapText="1"/>
      <protection/>
    </xf>
    <xf numFmtId="164" fontId="0" fillId="0" borderId="27" xfId="206" applyNumberFormat="1" applyFont="1" applyFill="1" applyBorder="1" applyAlignment="1">
      <alignment vertical="top" wrapText="1"/>
      <protection/>
    </xf>
    <xf numFmtId="164" fontId="0" fillId="0" borderId="28" xfId="206" applyNumberFormat="1" applyFont="1" applyFill="1" applyBorder="1" applyAlignment="1">
      <alignment vertical="top" wrapText="1"/>
      <protection/>
    </xf>
    <xf numFmtId="164" fontId="1" fillId="0" borderId="26" xfId="206" applyNumberFormat="1" applyFont="1" applyFill="1" applyBorder="1" applyAlignment="1">
      <alignment horizontal="center" vertical="top" wrapText="1"/>
      <protection/>
    </xf>
    <xf numFmtId="164" fontId="1" fillId="0" borderId="27" xfId="206" applyNumberFormat="1" applyFont="1" applyFill="1" applyBorder="1" applyAlignment="1">
      <alignment horizontal="center" vertical="top" wrapText="1"/>
      <protection/>
    </xf>
    <xf numFmtId="164" fontId="1" fillId="0" borderId="28" xfId="206" applyNumberFormat="1" applyFont="1" applyFill="1" applyBorder="1" applyAlignment="1">
      <alignment horizontal="center" vertical="top" wrapText="1"/>
      <protection/>
    </xf>
    <xf numFmtId="171" fontId="0" fillId="0" borderId="27" xfId="206" applyNumberFormat="1" applyFont="1" applyFill="1" applyBorder="1" applyAlignment="1">
      <alignment vertical="top" wrapText="1"/>
      <protection/>
    </xf>
    <xf numFmtId="171" fontId="0" fillId="0" borderId="28" xfId="206" applyNumberFormat="1" applyFont="1" applyFill="1" applyBorder="1" applyAlignment="1">
      <alignment vertical="top" wrapText="1"/>
      <protection/>
    </xf>
    <xf numFmtId="164" fontId="28" fillId="0" borderId="27" xfId="206" applyNumberFormat="1" applyFont="1" applyFill="1" applyBorder="1" applyAlignment="1">
      <alignment horizontal="right" vertical="top" wrapText="1"/>
      <protection/>
    </xf>
    <xf numFmtId="0" fontId="28" fillId="0" borderId="28" xfId="0" applyFont="1" applyFill="1" applyBorder="1" applyAlignment="1">
      <alignment/>
    </xf>
    <xf numFmtId="172" fontId="0" fillId="0" borderId="27" xfId="206" applyNumberFormat="1" applyFont="1" applyFill="1" applyBorder="1" applyAlignment="1">
      <alignment horizontal="center" vertical="top" wrapText="1"/>
      <protection/>
    </xf>
    <xf numFmtId="172" fontId="0" fillId="0" borderId="28" xfId="206" applyNumberFormat="1" applyFont="1" applyFill="1" applyBorder="1" applyAlignment="1">
      <alignment horizontal="center" vertical="top" wrapText="1"/>
      <protection/>
    </xf>
    <xf numFmtId="49" fontId="0" fillId="0" borderId="27" xfId="206" applyNumberFormat="1" applyFont="1" applyFill="1" applyBorder="1" applyAlignment="1">
      <alignment horizontal="right" vertical="top" wrapText="1"/>
      <protection/>
    </xf>
    <xf numFmtId="49" fontId="0" fillId="0" borderId="28" xfId="206" applyNumberFormat="1" applyFont="1" applyFill="1" applyBorder="1" applyAlignment="1">
      <alignment horizontal="right" vertical="top" wrapText="1"/>
      <protection/>
    </xf>
    <xf numFmtId="164" fontId="0" fillId="0" borderId="27" xfId="206" applyNumberFormat="1" applyFont="1" applyFill="1" applyBorder="1" applyAlignment="1">
      <alignment horizontal="right" vertical="top" wrapText="1"/>
      <protection/>
    </xf>
    <xf numFmtId="164" fontId="0" fillId="0" borderId="28" xfId="206" applyNumberFormat="1" applyFont="1" applyFill="1" applyBorder="1" applyAlignment="1">
      <alignment horizontal="right" vertical="top" wrapText="1"/>
      <protection/>
    </xf>
    <xf numFmtId="164" fontId="22" fillId="0" borderId="14" xfId="206" applyNumberFormat="1" applyFont="1" applyFill="1" applyBorder="1" applyAlignment="1">
      <alignment horizontal="center" vertical="top" wrapText="1"/>
      <protection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/>
    </xf>
    <xf numFmtId="0" fontId="25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/>
    </xf>
    <xf numFmtId="0" fontId="35" fillId="0" borderId="14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/>
    </xf>
    <xf numFmtId="0" fontId="35" fillId="0" borderId="26" xfId="0" applyFont="1" applyFill="1" applyBorder="1" applyAlignment="1">
      <alignment horizontal="center" vertical="top" wrapText="1"/>
    </xf>
    <xf numFmtId="0" fontId="35" fillId="0" borderId="27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top" wrapText="1"/>
    </xf>
    <xf numFmtId="0" fontId="35" fillId="0" borderId="31" xfId="0" applyFont="1" applyFill="1" applyBorder="1" applyAlignment="1">
      <alignment horizontal="center" vertical="top" wrapText="1"/>
    </xf>
    <xf numFmtId="0" fontId="35" fillId="0" borderId="21" xfId="0" applyFont="1" applyFill="1" applyBorder="1" applyAlignment="1">
      <alignment horizontal="center" vertical="top" wrapText="1"/>
    </xf>
    <xf numFmtId="0" fontId="37" fillId="0" borderId="14" xfId="213" applyFont="1" applyFill="1" applyBorder="1" applyAlignment="1">
      <alignment horizontal="center" vertical="center" wrapText="1"/>
      <protection/>
    </xf>
    <xf numFmtId="0" fontId="1" fillId="0" borderId="0" xfId="213" applyFont="1" applyFill="1" applyAlignment="1">
      <alignment horizontal="center" wrapText="1"/>
      <protection/>
    </xf>
    <xf numFmtId="0" fontId="1" fillId="0" borderId="0" xfId="213" applyFont="1" applyFill="1" applyAlignment="1">
      <alignment horizontal="center"/>
      <protection/>
    </xf>
    <xf numFmtId="49" fontId="40" fillId="0" borderId="14" xfId="213" applyNumberFormat="1" applyFont="1" applyFill="1" applyBorder="1" applyAlignment="1">
      <alignment horizontal="center" vertical="center"/>
      <protection/>
    </xf>
    <xf numFmtId="0" fontId="28" fillId="0" borderId="0" xfId="213" applyFont="1" applyFill="1" applyAlignment="1">
      <alignment horizontal="center" wrapText="1"/>
      <protection/>
    </xf>
    <xf numFmtId="49" fontId="28" fillId="0" borderId="0" xfId="213" applyNumberFormat="1" applyFont="1" applyFill="1" applyBorder="1" applyAlignment="1">
      <alignment horizontal="center"/>
      <protection/>
    </xf>
    <xf numFmtId="0" fontId="28" fillId="0" borderId="51" xfId="213" applyFont="1" applyFill="1" applyBorder="1" applyAlignment="1">
      <alignment horizontal="center"/>
      <protection/>
    </xf>
    <xf numFmtId="0" fontId="31" fillId="0" borderId="0" xfId="213" applyFont="1" applyFill="1" applyBorder="1" applyAlignment="1">
      <alignment horizontal="center" vertical="top"/>
      <protection/>
    </xf>
    <xf numFmtId="0" fontId="30" fillId="0" borderId="0" xfId="213" applyFont="1" applyFill="1" applyAlignment="1">
      <alignment horizontal="center"/>
      <protection/>
    </xf>
    <xf numFmtId="0" fontId="37" fillId="0" borderId="14" xfId="213" applyFont="1" applyFill="1" applyBorder="1" applyAlignment="1">
      <alignment horizontal="center" vertical="center"/>
      <protection/>
    </xf>
    <xf numFmtId="169" fontId="24" fillId="0" borderId="0" xfId="0" applyNumberFormat="1" applyFont="1" applyBorder="1" applyAlignment="1">
      <alignment vertical="top" wrapText="1"/>
    </xf>
    <xf numFmtId="169" fontId="1" fillId="0" borderId="0" xfId="0" applyNumberFormat="1" applyFont="1" applyBorder="1" applyAlignment="1">
      <alignment horizontal="center" vertical="top" wrapText="1"/>
    </xf>
    <xf numFmtId="167" fontId="24" fillId="0" borderId="14" xfId="0" applyNumberFormat="1" applyFont="1" applyBorder="1" applyAlignment="1">
      <alignment horizontal="center" vertical="top" wrapText="1"/>
    </xf>
    <xf numFmtId="169" fontId="24" fillId="0" borderId="14" xfId="0" applyNumberFormat="1" applyFont="1" applyBorder="1" applyAlignment="1">
      <alignment horizontal="center" vertical="top" wrapText="1"/>
    </xf>
    <xf numFmtId="169" fontId="24" fillId="0" borderId="26" xfId="0" applyNumberFormat="1" applyFont="1" applyBorder="1" applyAlignment="1">
      <alignment horizontal="center" vertical="top" wrapText="1"/>
    </xf>
    <xf numFmtId="169" fontId="24" fillId="0" borderId="28" xfId="0" applyNumberFormat="1" applyFont="1" applyBorder="1" applyAlignment="1">
      <alignment horizontal="center" vertical="top" wrapText="1"/>
    </xf>
  </cellXfs>
  <cellStyles count="235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" xfId="185"/>
    <cellStyle name="Заголовок 1" xfId="186"/>
    <cellStyle name="Заголовок 2" xfId="187"/>
    <cellStyle name="Заголовок 3" xfId="188"/>
    <cellStyle name="Заголовок 4" xfId="189"/>
    <cellStyle name="ЗаголовокСтолбца" xfId="190"/>
    <cellStyle name="Защитный" xfId="191"/>
    <cellStyle name="Значение" xfId="192"/>
    <cellStyle name="Зоголовок" xfId="193"/>
    <cellStyle name="Итог" xfId="194"/>
    <cellStyle name="Итого" xfId="195"/>
    <cellStyle name="Контрольная ячейка" xfId="196"/>
    <cellStyle name="Мой заголовок" xfId="197"/>
    <cellStyle name="Мой заголовок листа" xfId="198"/>
    <cellStyle name="Мои наименования показателей" xfId="199"/>
    <cellStyle name="Название" xfId="200"/>
    <cellStyle name="Нейтральный" xfId="201"/>
    <cellStyle name="Обычный 2" xfId="202"/>
    <cellStyle name="Обычный 2 2" xfId="203"/>
    <cellStyle name="Обычный 2 3" xfId="204"/>
    <cellStyle name="Обычный 2_Свод РТ, ИТК" xfId="205"/>
    <cellStyle name="Обычный 3" xfId="206"/>
    <cellStyle name="Обычный 4" xfId="207"/>
    <cellStyle name="Обычный 4 2" xfId="208"/>
    <cellStyle name="Обычный 4_Исходные данные для модели" xfId="209"/>
    <cellStyle name="Обычный 5" xfId="210"/>
    <cellStyle name="Обычный 6" xfId="211"/>
    <cellStyle name="Обычный_inv_pr_2017_fact         щгэс" xfId="212"/>
    <cellStyle name="Обычный_Plan_inv_pr_2017" xfId="213"/>
    <cellStyle name="Обычный_Отчет о закупках для инвестпрограммы - вариан ЩГЭС" xfId="214"/>
    <cellStyle name="Обычный_Отчет ЩГЭС     -2016" xfId="215"/>
    <cellStyle name="Followed Hyperlink" xfId="216"/>
    <cellStyle name="Плохой" xfId="217"/>
    <cellStyle name="По центру с переносом" xfId="218"/>
    <cellStyle name="По ширине с переносом" xfId="219"/>
    <cellStyle name="Поле ввода" xfId="220"/>
    <cellStyle name="Пояснение" xfId="221"/>
    <cellStyle name="Примечание" xfId="222"/>
    <cellStyle name="Percent" xfId="223"/>
    <cellStyle name="Процентный 2" xfId="224"/>
    <cellStyle name="Процентный 2 2" xfId="225"/>
    <cellStyle name="Процентный 2 3" xfId="226"/>
    <cellStyle name="Процентный 3" xfId="227"/>
    <cellStyle name="Связанная ячейка" xfId="228"/>
    <cellStyle name="Стиль 1" xfId="229"/>
    <cellStyle name="Стиль 1 2" xfId="230"/>
    <cellStyle name="ТЕКСТ" xfId="231"/>
    <cellStyle name="Текст предупреждения" xfId="232"/>
    <cellStyle name="Текстовый" xfId="233"/>
    <cellStyle name="Тысячи [0]_22гк" xfId="234"/>
    <cellStyle name="Тысячи_22гк" xfId="235"/>
    <cellStyle name="Comma" xfId="236"/>
    <cellStyle name="Comma [0]" xfId="237"/>
    <cellStyle name="Финансовый 2" xfId="238"/>
    <cellStyle name="Финансовый 3" xfId="239"/>
    <cellStyle name="Формула" xfId="240"/>
    <cellStyle name="Формула 2" xfId="241"/>
    <cellStyle name="Формула_A РТ 2009 Рязаньэнерго" xfId="242"/>
    <cellStyle name="ФормулаВБ" xfId="243"/>
    <cellStyle name="ФормулаНаКонтроль" xfId="244"/>
    <cellStyle name="Хороший" xfId="245"/>
    <cellStyle name="Цифры по центру с десятыми" xfId="246"/>
    <cellStyle name="Џђћ–…ќ’ќ›‰" xfId="247"/>
    <cellStyle name="Шапка таблицы" xfId="2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ql\UserData\peo\&#1048;&#1085;&#1074;&#1077;&#1089;&#1090;&#1080;&#1094;&#1080;&#1086;&#1085;&#1085;&#1072;&#1103;%20&#1087;&#1088;&#1086;&#1075;&#1088;&#1072;&#1084;&#1084;&#1072;\2017-2021\&#1056;&#1072;&#1089;&#1095;&#1077;&#1090;&#1099;\&#1042;&#1040;&#1056;&#1048;&#1040;&#1053;&#1058;&#1067;\Filimonova\&#1069;&#1051;&#1045;&#1050;&#1058;&#1056;&#1054;&#1069;&#1053;&#1045;&#1056;&#1043;&#1048;&#1071;%202011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ent.IE5\Z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ql\UserData\peo\&#1048;&#1085;&#1074;&#1077;&#1089;&#1090;&#1080;&#1094;&#1080;&#1086;&#1085;&#1085;&#1072;&#1103;%20&#1087;&#1088;&#1086;&#1075;&#1088;&#1072;&#1084;&#1084;&#1072;\2017-2021\&#1056;&#1072;&#1089;&#1095;&#1077;&#1090;&#1099;\&#1042;&#1040;&#1056;&#1048;&#1040;&#1053;&#1058;&#1067;\Filimonova\&#1069;&#1051;&#1045;&#1050;&#1058;&#1056;&#1054;&#1069;&#1053;&#1045;&#1056;&#1043;&#1048;&#1071;%202011\PREDEL.ELEK.2011.CZ-1%20&#1074;&#1072;&#1088;&#1080;&#1072;&#1085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ql\UserData\peo\&#1048;&#1085;&#1074;&#1077;&#1089;&#1090;&#1080;&#1094;&#1080;&#1086;&#1085;&#1085;&#1072;&#1103;%20&#1087;&#1088;&#1086;&#1075;&#1088;&#1072;&#1084;&#1084;&#1072;\2017-2021\&#1056;&#1072;&#1089;&#1095;&#1077;&#1090;&#1099;\&#1042;&#1040;&#1056;&#1048;&#1040;&#1053;&#1058;&#1067;\Filimonova\&#1069;&#1051;&#1045;&#1050;&#1058;&#1056;&#1054;&#1069;&#1053;&#1045;&#1056;&#1043;&#1048;&#1071;%202011\PREDEL.ELEC.2010v1.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ФОТ по месяцам"/>
      <sheetName val="Смета ДУ и ПД"/>
      <sheetName val="Главна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  <sheetName val="план 2000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11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3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317.3</v>
          </cell>
          <cell r="E9" t="str">
            <v>L11</v>
          </cell>
          <cell r="G9">
            <v>317.3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507960.95055099996</v>
          </cell>
          <cell r="E10" t="str">
            <v>L12</v>
          </cell>
          <cell r="G10">
            <v>197864.33000000002</v>
          </cell>
          <cell r="H10">
            <v>310096.62055099994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174032.08679833496</v>
          </cell>
          <cell r="E12" t="str">
            <v>L13</v>
          </cell>
          <cell r="G12">
            <v>67669.27</v>
          </cell>
          <cell r="H12">
            <v>106362.81679833497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98360.63099999998</v>
          </cell>
          <cell r="E14" t="str">
            <v>L14</v>
          </cell>
          <cell r="G14">
            <v>9771.4</v>
          </cell>
          <cell r="H14">
            <v>88589.23099999999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135121.37277399993</v>
          </cell>
          <cell r="E15" t="str">
            <v>L15</v>
          </cell>
          <cell r="G15">
            <v>0</v>
          </cell>
          <cell r="H15">
            <v>135121.37277399993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363537.08827499993</v>
          </cell>
          <cell r="E16" t="str">
            <v>L16</v>
          </cell>
          <cell r="G16">
            <v>155102.36</v>
          </cell>
          <cell r="H16">
            <v>208434.72827499994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30325.39</v>
          </cell>
          <cell r="E17" t="str">
            <v>L17</v>
          </cell>
          <cell r="G17">
            <v>371</v>
          </cell>
          <cell r="H17">
            <v>29954.39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560405.0687970639</v>
          </cell>
          <cell r="E19" t="str">
            <v>L19</v>
          </cell>
          <cell r="G19">
            <v>135238.13</v>
          </cell>
          <cell r="H19">
            <v>878559.1593983348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262395.70999999996</v>
          </cell>
          <cell r="E20" t="str">
            <v>L20</v>
          </cell>
          <cell r="G20">
            <v>0</v>
          </cell>
          <cell r="H20">
            <v>262395.70999999996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249982.1</v>
          </cell>
          <cell r="E22" t="str">
            <v>L20.1</v>
          </cell>
          <cell r="G22">
            <v>0</v>
          </cell>
          <cell r="H22">
            <v>249982.1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198225.674303064</v>
          </cell>
          <cell r="E23" t="str">
            <v>L21</v>
          </cell>
          <cell r="G23">
            <v>133063.72</v>
          </cell>
          <cell r="H23">
            <v>65161.954303064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99783.68449399997</v>
          </cell>
          <cell r="E24" t="str">
            <v>L22</v>
          </cell>
          <cell r="G24">
            <v>2174.41</v>
          </cell>
          <cell r="H24">
            <v>97609.27449399997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1870059.8881953983</v>
          </cell>
          <cell r="E25" t="str">
            <v>L23</v>
          </cell>
          <cell r="F25">
            <v>0</v>
          </cell>
          <cell r="G25">
            <v>566333.79</v>
          </cell>
          <cell r="H25">
            <v>1757118.3187966696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1709231.5</v>
          </cell>
          <cell r="E27" t="str">
            <v>L24</v>
          </cell>
          <cell r="H27">
            <v>1709231.5</v>
          </cell>
          <cell r="I27">
            <v>1709231.5</v>
          </cell>
        </row>
        <row r="28">
          <cell r="D28">
            <v>1488082.6</v>
          </cell>
          <cell r="E28" t="str">
            <v>L25</v>
          </cell>
          <cell r="H28">
            <v>1488082.6</v>
          </cell>
          <cell r="I28">
            <v>1488082.6</v>
          </cell>
        </row>
        <row r="30">
          <cell r="D30">
            <v>0</v>
          </cell>
          <cell r="E30" t="str">
            <v>L25.1</v>
          </cell>
          <cell r="H30">
            <v>0</v>
          </cell>
          <cell r="I3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ик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Zeros="0" view="pageBreakPreview" zoomScale="120" zoomScaleSheetLayoutView="120" workbookViewId="0" topLeftCell="A13">
      <selection activeCell="B30" sqref="B30"/>
    </sheetView>
  </sheetViews>
  <sheetFormatPr defaultColWidth="9.00390625" defaultRowHeight="15.75"/>
  <cols>
    <col min="1" max="1" width="6.25390625" style="348" customWidth="1"/>
    <col min="2" max="2" width="37.625" style="348" customWidth="1"/>
    <col min="3" max="3" width="6.75390625" style="348" customWidth="1"/>
    <col min="4" max="4" width="5.875" style="348" customWidth="1"/>
    <col min="5" max="5" width="6.00390625" style="348" customWidth="1"/>
    <col min="6" max="6" width="7.125" style="348" customWidth="1"/>
    <col min="7" max="7" width="7.50390625" style="348" customWidth="1"/>
    <col min="8" max="8" width="6.875" style="348" customWidth="1"/>
    <col min="9" max="9" width="5.50390625" style="348" customWidth="1"/>
    <col min="10" max="10" width="4.875" style="348" customWidth="1"/>
    <col min="11" max="11" width="8.25390625" style="348" customWidth="1"/>
    <col min="12" max="12" width="8.50390625" style="348" customWidth="1"/>
    <col min="13" max="13" width="7.75390625" style="348" customWidth="1"/>
    <col min="14" max="16384" width="0.74609375" style="348" customWidth="1"/>
  </cols>
  <sheetData>
    <row r="1" ht="12">
      <c r="M1" s="349" t="s">
        <v>630</v>
      </c>
    </row>
    <row r="3" spans="12:13" ht="9.75">
      <c r="L3" s="350"/>
      <c r="M3" s="350"/>
    </row>
    <row r="4" spans="1:13" s="351" customFormat="1" ht="18.75" customHeight="1">
      <c r="A4" s="458" t="s">
        <v>631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</row>
    <row r="5" spans="1:13" s="351" customFormat="1" ht="18" customHeight="1">
      <c r="A5" s="458" t="s">
        <v>729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</row>
    <row r="6" spans="1:13" s="354" customFormat="1" ht="12.7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3" t="s">
        <v>147</v>
      </c>
    </row>
    <row r="7" spans="12:13" s="355" customFormat="1" ht="12.75">
      <c r="L7" s="356"/>
      <c r="M7" s="353" t="s">
        <v>148</v>
      </c>
    </row>
    <row r="8" spans="12:13" s="355" customFormat="1" ht="12.75">
      <c r="L8" s="356"/>
      <c r="M8" s="357"/>
    </row>
    <row r="9" spans="11:13" ht="12.75">
      <c r="K9" s="355"/>
      <c r="L9" s="356"/>
      <c r="M9" s="353" t="s">
        <v>549</v>
      </c>
    </row>
    <row r="10" spans="12:13" s="355" customFormat="1" ht="12.75">
      <c r="L10" s="356"/>
      <c r="M10" s="353" t="s">
        <v>733</v>
      </c>
    </row>
    <row r="11" spans="12:13" s="355" customFormat="1" ht="12.75">
      <c r="L11" s="356"/>
      <c r="M11" s="358" t="s">
        <v>150</v>
      </c>
    </row>
    <row r="12" ht="6.75" customHeight="1"/>
    <row r="13" spans="1:13" ht="15" customHeight="1">
      <c r="A13" s="448" t="s">
        <v>221</v>
      </c>
      <c r="B13" s="451" t="s">
        <v>41</v>
      </c>
      <c r="C13" s="451" t="s">
        <v>632</v>
      </c>
      <c r="D13" s="451" t="s">
        <v>730</v>
      </c>
      <c r="E13" s="454"/>
      <c r="F13" s="451" t="s">
        <v>633</v>
      </c>
      <c r="G13" s="451" t="s">
        <v>634</v>
      </c>
      <c r="H13" s="451" t="s">
        <v>635</v>
      </c>
      <c r="I13" s="441" t="s">
        <v>79</v>
      </c>
      <c r="J13" s="441"/>
      <c r="K13" s="441"/>
      <c r="L13" s="441"/>
      <c r="M13" s="438" t="s">
        <v>636</v>
      </c>
    </row>
    <row r="14" spans="1:13" ht="21" customHeight="1">
      <c r="A14" s="450"/>
      <c r="B14" s="452"/>
      <c r="C14" s="452"/>
      <c r="D14" s="453"/>
      <c r="E14" s="455"/>
      <c r="F14" s="452"/>
      <c r="G14" s="452"/>
      <c r="H14" s="452"/>
      <c r="I14" s="451" t="s">
        <v>182</v>
      </c>
      <c r="J14" s="448" t="s">
        <v>74</v>
      </c>
      <c r="K14" s="441" t="s">
        <v>73</v>
      </c>
      <c r="L14" s="441"/>
      <c r="M14" s="439"/>
    </row>
    <row r="15" spans="1:13" ht="67.5" customHeight="1">
      <c r="A15" s="449"/>
      <c r="B15" s="453"/>
      <c r="C15" s="453"/>
      <c r="D15" s="359" t="s">
        <v>230</v>
      </c>
      <c r="E15" s="359" t="s">
        <v>196</v>
      </c>
      <c r="F15" s="453"/>
      <c r="G15" s="453"/>
      <c r="H15" s="453"/>
      <c r="I15" s="453"/>
      <c r="J15" s="449"/>
      <c r="K15" s="360" t="s">
        <v>637</v>
      </c>
      <c r="L15" s="360" t="s">
        <v>638</v>
      </c>
      <c r="M15" s="440"/>
    </row>
    <row r="16" spans="1:13" ht="9.75">
      <c r="A16" s="360"/>
      <c r="B16" s="360" t="s">
        <v>42</v>
      </c>
      <c r="C16" s="361"/>
      <c r="D16" s="362">
        <v>33.625</v>
      </c>
      <c r="E16" s="362">
        <v>33.9260543606</v>
      </c>
      <c r="F16" s="362">
        <v>33.926034400599995</v>
      </c>
      <c r="G16" s="362">
        <v>33.926034495799996</v>
      </c>
      <c r="H16" s="362"/>
      <c r="I16" s="362">
        <v>0.3010543606000047</v>
      </c>
      <c r="J16" s="363">
        <v>0.00895328953457263</v>
      </c>
      <c r="K16" s="362">
        <v>1.5944033606000017</v>
      </c>
      <c r="L16" s="377">
        <v>-1.293349</v>
      </c>
      <c r="M16" s="365"/>
    </row>
    <row r="17" spans="1:13" ht="9.75">
      <c r="A17" s="360" t="s">
        <v>639</v>
      </c>
      <c r="B17" s="360" t="s">
        <v>78</v>
      </c>
      <c r="C17" s="361"/>
      <c r="D17" s="362">
        <v>28.728999999999996</v>
      </c>
      <c r="E17" s="362">
        <v>29.6653326106</v>
      </c>
      <c r="F17" s="362">
        <v>29.665312650599997</v>
      </c>
      <c r="G17" s="362">
        <v>29.6653127506</v>
      </c>
      <c r="H17" s="362"/>
      <c r="I17" s="362">
        <v>0.9363326106000045</v>
      </c>
      <c r="J17" s="363">
        <v>0.032591897058721314</v>
      </c>
      <c r="K17" s="362">
        <v>2.2296816106000015</v>
      </c>
      <c r="L17" s="377">
        <v>-1.293349</v>
      </c>
      <c r="M17" s="365"/>
    </row>
    <row r="18" spans="1:13" ht="20.25">
      <c r="A18" s="366" t="s">
        <v>13</v>
      </c>
      <c r="B18" s="360" t="s">
        <v>76</v>
      </c>
      <c r="C18" s="361"/>
      <c r="D18" s="362">
        <v>2.272</v>
      </c>
      <c r="E18" s="362">
        <v>2.67036481</v>
      </c>
      <c r="F18" s="362">
        <v>2.6703648199999996</v>
      </c>
      <c r="G18" s="362">
        <v>2.67036482</v>
      </c>
      <c r="H18" s="362"/>
      <c r="I18" s="362">
        <v>0.39836481000000035</v>
      </c>
      <c r="J18" s="363">
        <v>0.17533662411971848</v>
      </c>
      <c r="K18" s="362">
        <v>0.39836481000000035</v>
      </c>
      <c r="L18" s="364">
        <v>0</v>
      </c>
      <c r="M18" s="365"/>
    </row>
    <row r="19" spans="1:13" ht="9.75">
      <c r="A19" s="367" t="s">
        <v>33</v>
      </c>
      <c r="B19" s="368" t="s">
        <v>731</v>
      </c>
      <c r="C19" s="365"/>
      <c r="D19" s="369">
        <v>2.272</v>
      </c>
      <c r="E19" s="369">
        <v>2.67036481</v>
      </c>
      <c r="F19" s="369">
        <v>2.6703648199999996</v>
      </c>
      <c r="G19" s="369">
        <v>2.67036482</v>
      </c>
      <c r="H19" s="369"/>
      <c r="I19" s="369">
        <v>0.39836481000000035</v>
      </c>
      <c r="J19" s="370">
        <v>0.17533662411971848</v>
      </c>
      <c r="K19" s="369">
        <v>0.39836481000000035</v>
      </c>
      <c r="L19" s="364">
        <v>0</v>
      </c>
      <c r="M19" s="365"/>
    </row>
    <row r="20" spans="1:13" ht="9.75">
      <c r="A20" s="360" t="s">
        <v>14</v>
      </c>
      <c r="B20" s="372" t="s">
        <v>84</v>
      </c>
      <c r="C20" s="365"/>
      <c r="D20" s="362"/>
      <c r="E20" s="361"/>
      <c r="F20" s="365"/>
      <c r="G20" s="365"/>
      <c r="H20" s="365"/>
      <c r="I20" s="369"/>
      <c r="J20" s="365"/>
      <c r="K20" s="365"/>
      <c r="L20" s="371"/>
      <c r="M20" s="365"/>
    </row>
    <row r="21" spans="1:13" ht="9.75">
      <c r="A21" s="360" t="s">
        <v>20</v>
      </c>
      <c r="B21" s="372" t="s">
        <v>640</v>
      </c>
      <c r="C21" s="365"/>
      <c r="D21" s="362"/>
      <c r="E21" s="361"/>
      <c r="F21" s="365"/>
      <c r="G21" s="365"/>
      <c r="H21" s="365"/>
      <c r="I21" s="369"/>
      <c r="J21" s="365"/>
      <c r="K21" s="365"/>
      <c r="L21" s="371"/>
      <c r="M21" s="365"/>
    </row>
    <row r="22" spans="1:13" ht="9.75">
      <c r="A22" s="360" t="s">
        <v>36</v>
      </c>
      <c r="B22" s="372" t="s">
        <v>77</v>
      </c>
      <c r="C22" s="361"/>
      <c r="D22" s="362"/>
      <c r="E22" s="361"/>
      <c r="F22" s="365"/>
      <c r="G22" s="365"/>
      <c r="H22" s="365"/>
      <c r="I22" s="369"/>
      <c r="J22" s="365"/>
      <c r="K22" s="365"/>
      <c r="L22" s="371"/>
      <c r="M22" s="365"/>
    </row>
    <row r="23" spans="1:13" ht="9.75">
      <c r="A23" s="360" t="s">
        <v>83</v>
      </c>
      <c r="B23" s="360" t="s">
        <v>641</v>
      </c>
      <c r="C23" s="361"/>
      <c r="D23" s="362">
        <v>26.456999999999997</v>
      </c>
      <c r="E23" s="362">
        <v>26.9949678006</v>
      </c>
      <c r="F23" s="362">
        <v>26.994947830599997</v>
      </c>
      <c r="G23" s="362">
        <v>26.9949479306</v>
      </c>
      <c r="H23" s="362"/>
      <c r="I23" s="362">
        <v>0.5379678006000042</v>
      </c>
      <c r="J23" s="363">
        <v>0.02033366597119871</v>
      </c>
      <c r="K23" s="362">
        <v>1.8313168006000011</v>
      </c>
      <c r="L23" s="364">
        <v>-1.293349</v>
      </c>
      <c r="M23" s="361"/>
    </row>
    <row r="24" spans="1:13" ht="9.75">
      <c r="A24" s="360" t="s">
        <v>642</v>
      </c>
      <c r="B24" s="373" t="s">
        <v>643</v>
      </c>
      <c r="C24" s="361"/>
      <c r="D24" s="362">
        <v>9.959</v>
      </c>
      <c r="E24" s="362">
        <v>11.2808744</v>
      </c>
      <c r="F24" s="362">
        <v>11.28085453</v>
      </c>
      <c r="G24" s="362">
        <v>11.28085453</v>
      </c>
      <c r="H24" s="362">
        <v>0</v>
      </c>
      <c r="I24" s="362">
        <v>1.321874400000001</v>
      </c>
      <c r="J24" s="370">
        <v>0.13273163972286384</v>
      </c>
      <c r="K24" s="362">
        <v>1.321874400000001</v>
      </c>
      <c r="L24" s="364"/>
      <c r="M24" s="361"/>
    </row>
    <row r="25" spans="1:13" ht="26.25" customHeight="1">
      <c r="A25" s="360" t="s">
        <v>644</v>
      </c>
      <c r="B25" s="374" t="s">
        <v>211</v>
      </c>
      <c r="C25" s="365"/>
      <c r="D25" s="369">
        <v>7.119</v>
      </c>
      <c r="E25" s="369">
        <v>7.60555032</v>
      </c>
      <c r="F25" s="369">
        <v>7.60555032</v>
      </c>
      <c r="G25" s="369">
        <v>7.60555032</v>
      </c>
      <c r="H25" s="369"/>
      <c r="I25" s="369">
        <v>0.4865503200000001</v>
      </c>
      <c r="J25" s="370">
        <v>0.06834531816266332</v>
      </c>
      <c r="K25" s="369">
        <v>0.4865503200000001</v>
      </c>
      <c r="L25" s="371">
        <v>0</v>
      </c>
      <c r="M25" s="365"/>
    </row>
    <row r="26" spans="1:13" ht="12" customHeight="1">
      <c r="A26" s="360" t="s">
        <v>645</v>
      </c>
      <c r="B26" s="374" t="s">
        <v>646</v>
      </c>
      <c r="C26" s="365"/>
      <c r="D26" s="369">
        <v>2.84</v>
      </c>
      <c r="E26" s="369">
        <v>3.6753240800000007</v>
      </c>
      <c r="F26" s="369">
        <v>3.6753042099999997</v>
      </c>
      <c r="G26" s="369">
        <v>3.6753042099999997</v>
      </c>
      <c r="H26" s="369"/>
      <c r="I26" s="369">
        <v>0.8353240800000008</v>
      </c>
      <c r="J26" s="370">
        <v>0.2941281971830989</v>
      </c>
      <c r="K26" s="369">
        <v>0.8353240800000008</v>
      </c>
      <c r="L26" s="371">
        <v>0</v>
      </c>
      <c r="M26" s="365"/>
    </row>
    <row r="27" spans="1:13" ht="20.25">
      <c r="A27" s="360" t="s">
        <v>647</v>
      </c>
      <c r="B27" s="376" t="s">
        <v>648</v>
      </c>
      <c r="C27" s="365"/>
      <c r="D27" s="362">
        <v>3.408</v>
      </c>
      <c r="E27" s="362">
        <v>3.9174424006</v>
      </c>
      <c r="F27" s="362">
        <v>3.9174423006</v>
      </c>
      <c r="G27" s="362">
        <v>3.9174424006</v>
      </c>
      <c r="H27" s="362">
        <v>0</v>
      </c>
      <c r="I27" s="362">
        <v>0.5094424006000002</v>
      </c>
      <c r="J27" s="370">
        <v>0.1494842724765259</v>
      </c>
      <c r="K27" s="362">
        <v>0.5094424006000002</v>
      </c>
      <c r="L27" s="364">
        <v>0</v>
      </c>
      <c r="M27" s="365"/>
    </row>
    <row r="28" spans="1:13" ht="9.75">
      <c r="A28" s="360" t="s">
        <v>649</v>
      </c>
      <c r="B28" s="374" t="s">
        <v>650</v>
      </c>
      <c r="C28" s="365"/>
      <c r="D28" s="369">
        <v>3.408</v>
      </c>
      <c r="E28" s="369">
        <v>3.9174424006</v>
      </c>
      <c r="F28" s="369">
        <v>3.9174423006</v>
      </c>
      <c r="G28" s="369">
        <v>3.9174424006</v>
      </c>
      <c r="H28" s="369"/>
      <c r="I28" s="369">
        <v>0.5094424006000002</v>
      </c>
      <c r="J28" s="370">
        <v>0.1494842724765259</v>
      </c>
      <c r="K28" s="369">
        <v>0.5094424006000002</v>
      </c>
      <c r="L28" s="371">
        <v>0</v>
      </c>
      <c r="M28" s="365"/>
    </row>
    <row r="29" spans="1:13" ht="9.75">
      <c r="A29" s="360" t="s">
        <v>651</v>
      </c>
      <c r="B29" s="376" t="s">
        <v>652</v>
      </c>
      <c r="C29" s="365"/>
      <c r="D29" s="362">
        <v>13.09</v>
      </c>
      <c r="E29" s="362">
        <v>11.796650999999999</v>
      </c>
      <c r="F29" s="362">
        <v>11.796650999999999</v>
      </c>
      <c r="G29" s="362">
        <v>11.796650999999999</v>
      </c>
      <c r="H29" s="362">
        <v>0</v>
      </c>
      <c r="I29" s="377">
        <v>-1.293349</v>
      </c>
      <c r="J29" s="370">
        <v>-0.09880435446906036</v>
      </c>
      <c r="K29" s="362">
        <v>0</v>
      </c>
      <c r="L29" s="364">
        <v>-1.293349</v>
      </c>
      <c r="M29" s="365"/>
    </row>
    <row r="30" spans="1:13" ht="9.75">
      <c r="A30" s="360" t="s">
        <v>653</v>
      </c>
      <c r="B30" s="374" t="s">
        <v>247</v>
      </c>
      <c r="C30" s="365"/>
      <c r="D30" s="369">
        <v>3.453</v>
      </c>
      <c r="E30" s="369">
        <v>3.449</v>
      </c>
      <c r="F30" s="369">
        <v>3.449</v>
      </c>
      <c r="G30" s="369">
        <v>3.449</v>
      </c>
      <c r="H30" s="369"/>
      <c r="I30" s="375">
        <v>-0.0040000000000000036</v>
      </c>
      <c r="J30" s="370">
        <v>-0.0011584129742253123</v>
      </c>
      <c r="K30" s="369">
        <v>0</v>
      </c>
      <c r="L30" s="371">
        <v>-0.0040000000000000036</v>
      </c>
      <c r="M30" s="365"/>
    </row>
    <row r="31" spans="1:13" ht="9.75">
      <c r="A31" s="360" t="s">
        <v>654</v>
      </c>
      <c r="B31" s="374" t="s">
        <v>249</v>
      </c>
      <c r="C31" s="365"/>
      <c r="D31" s="369">
        <v>2.386</v>
      </c>
      <c r="E31" s="369">
        <v>2.095</v>
      </c>
      <c r="F31" s="369">
        <v>2.095</v>
      </c>
      <c r="G31" s="369">
        <v>2.095</v>
      </c>
      <c r="H31" s="369"/>
      <c r="I31" s="375">
        <v>-0.2909999999999999</v>
      </c>
      <c r="J31" s="370">
        <v>-0.12196144174350373</v>
      </c>
      <c r="K31" s="369">
        <v>0</v>
      </c>
      <c r="L31" s="371">
        <v>-0.2909999999999999</v>
      </c>
      <c r="M31" s="365"/>
    </row>
    <row r="32" spans="1:13" ht="9.75">
      <c r="A32" s="360" t="s">
        <v>685</v>
      </c>
      <c r="B32" s="374" t="s">
        <v>251</v>
      </c>
      <c r="C32" s="365"/>
      <c r="D32" s="369">
        <v>1.4</v>
      </c>
      <c r="E32" s="369">
        <v>1.299</v>
      </c>
      <c r="F32" s="369">
        <v>1.299</v>
      </c>
      <c r="G32" s="369">
        <v>1.299</v>
      </c>
      <c r="H32" s="369"/>
      <c r="I32" s="375">
        <v>-0.10099999999999998</v>
      </c>
      <c r="J32" s="370">
        <v>-0.07214285714285713</v>
      </c>
      <c r="K32" s="369">
        <v>0</v>
      </c>
      <c r="L32" s="371">
        <v>-0.10099999999999998</v>
      </c>
      <c r="M32" s="365"/>
    </row>
    <row r="33" spans="1:13" ht="9.75">
      <c r="A33" s="360" t="s">
        <v>686</v>
      </c>
      <c r="B33" s="374" t="s">
        <v>253</v>
      </c>
      <c r="C33" s="365"/>
      <c r="D33" s="369">
        <v>2.67</v>
      </c>
      <c r="E33" s="369">
        <v>2.598</v>
      </c>
      <c r="F33" s="369">
        <v>2.598</v>
      </c>
      <c r="G33" s="369">
        <v>2.598</v>
      </c>
      <c r="H33" s="369"/>
      <c r="I33" s="375">
        <v>-0.07200000000000006</v>
      </c>
      <c r="J33" s="370">
        <v>-0.026966292134831486</v>
      </c>
      <c r="K33" s="369">
        <v>0</v>
      </c>
      <c r="L33" s="371">
        <v>-0.07200000000000006</v>
      </c>
      <c r="M33" s="365"/>
    </row>
    <row r="34" spans="1:13" ht="9.75">
      <c r="A34" s="360" t="s">
        <v>687</v>
      </c>
      <c r="B34" s="374" t="s">
        <v>255</v>
      </c>
      <c r="C34" s="365"/>
      <c r="D34" s="369">
        <v>3.181</v>
      </c>
      <c r="E34" s="369">
        <v>2.355651</v>
      </c>
      <c r="F34" s="369">
        <v>2.355651</v>
      </c>
      <c r="G34" s="369">
        <v>2.355651</v>
      </c>
      <c r="H34" s="369"/>
      <c r="I34" s="375">
        <v>-0.8253490000000001</v>
      </c>
      <c r="J34" s="370">
        <v>-0.2594621188305565</v>
      </c>
      <c r="K34" s="369">
        <v>0</v>
      </c>
      <c r="L34" s="371">
        <v>-0.8253490000000001</v>
      </c>
      <c r="M34" s="365"/>
    </row>
    <row r="35" spans="1:13" ht="9.75">
      <c r="A35" s="360" t="s">
        <v>15</v>
      </c>
      <c r="B35" s="360" t="s">
        <v>51</v>
      </c>
      <c r="C35" s="361"/>
      <c r="D35" s="362">
        <v>4.896</v>
      </c>
      <c r="E35" s="362">
        <v>4.26072175</v>
      </c>
      <c r="F35" s="362">
        <v>4.26072175</v>
      </c>
      <c r="G35" s="362">
        <v>4.2607217452</v>
      </c>
      <c r="H35" s="362">
        <v>0</v>
      </c>
      <c r="I35" s="377">
        <v>-0.6352782499999998</v>
      </c>
      <c r="J35" s="370">
        <v>-0.12975454452614377</v>
      </c>
      <c r="K35" s="377">
        <v>-0.6352782499999998</v>
      </c>
      <c r="L35" s="364">
        <v>0</v>
      </c>
      <c r="M35" s="365"/>
    </row>
    <row r="36" spans="1:13" ht="20.25">
      <c r="A36" s="366" t="s">
        <v>16</v>
      </c>
      <c r="B36" s="360" t="s">
        <v>76</v>
      </c>
      <c r="C36" s="361"/>
      <c r="D36" s="362"/>
      <c r="E36" s="362"/>
      <c r="F36" s="362"/>
      <c r="G36" s="362"/>
      <c r="H36" s="362"/>
      <c r="I36" s="377"/>
      <c r="J36" s="362"/>
      <c r="K36" s="377"/>
      <c r="L36" s="362"/>
      <c r="M36" s="365"/>
    </row>
    <row r="37" spans="1:13" ht="9.75">
      <c r="A37" s="360" t="s">
        <v>17</v>
      </c>
      <c r="B37" s="372" t="s">
        <v>194</v>
      </c>
      <c r="C37" s="365"/>
      <c r="D37" s="362">
        <v>4.896</v>
      </c>
      <c r="E37" s="362">
        <v>4.26072175</v>
      </c>
      <c r="F37" s="362">
        <v>4.26072175</v>
      </c>
      <c r="G37" s="362">
        <v>4.2607217452</v>
      </c>
      <c r="H37" s="362">
        <v>0</v>
      </c>
      <c r="I37" s="377">
        <v>-0.6352782499999998</v>
      </c>
      <c r="J37" s="370">
        <v>-0.12975454452614377</v>
      </c>
      <c r="K37" s="377">
        <v>-0.6352782499999998</v>
      </c>
      <c r="L37" s="364">
        <v>0</v>
      </c>
      <c r="M37" s="365"/>
    </row>
    <row r="38" spans="1:13" ht="9.75">
      <c r="A38" s="360" t="s">
        <v>691</v>
      </c>
      <c r="B38" s="373" t="s">
        <v>272</v>
      </c>
      <c r="C38" s="361"/>
      <c r="D38" s="362">
        <v>4.896</v>
      </c>
      <c r="E38" s="362">
        <v>4.26072175</v>
      </c>
      <c r="F38" s="362">
        <v>4.26072175</v>
      </c>
      <c r="G38" s="362">
        <v>4.2607217452</v>
      </c>
      <c r="H38" s="362">
        <v>0</v>
      </c>
      <c r="I38" s="377">
        <v>-0.6352782499999998</v>
      </c>
      <c r="J38" s="370">
        <v>-0.12975454452614377</v>
      </c>
      <c r="K38" s="377">
        <v>-0.6352782499999998</v>
      </c>
      <c r="L38" s="364">
        <v>0</v>
      </c>
      <c r="M38" s="361"/>
    </row>
    <row r="39" spans="1:13" ht="30">
      <c r="A39" s="360" t="s">
        <v>692</v>
      </c>
      <c r="B39" s="374" t="s">
        <v>210</v>
      </c>
      <c r="C39" s="365"/>
      <c r="D39" s="369">
        <v>4.896</v>
      </c>
      <c r="E39" s="369">
        <v>4.26072175</v>
      </c>
      <c r="F39" s="369">
        <v>4.26072175</v>
      </c>
      <c r="G39" s="369">
        <v>4.2607217452</v>
      </c>
      <c r="H39" s="369"/>
      <c r="I39" s="375">
        <v>-0.6352782499999998</v>
      </c>
      <c r="J39" s="370">
        <v>-0.12975454452614377</v>
      </c>
      <c r="K39" s="375">
        <v>-0.6352782499999998</v>
      </c>
      <c r="L39" s="371">
        <v>0</v>
      </c>
      <c r="M39" s="365"/>
    </row>
    <row r="40" spans="1:13" ht="10.5">
      <c r="A40" s="456" t="s">
        <v>59</v>
      </c>
      <c r="B40" s="457"/>
      <c r="C40" s="378"/>
      <c r="D40" s="379"/>
      <c r="E40" s="378"/>
      <c r="F40" s="380"/>
      <c r="G40" s="380"/>
      <c r="H40" s="380"/>
      <c r="I40" s="381"/>
      <c r="J40" s="380"/>
      <c r="K40" s="380"/>
      <c r="L40" s="380"/>
      <c r="M40" s="380"/>
    </row>
    <row r="41" spans="1:13" ht="9.75">
      <c r="A41" s="372" t="s">
        <v>75</v>
      </c>
      <c r="B41" s="372"/>
      <c r="C41" s="378"/>
      <c r="D41" s="382"/>
      <c r="E41" s="382"/>
      <c r="F41" s="382"/>
      <c r="G41" s="382"/>
      <c r="H41" s="382"/>
      <c r="I41" s="383"/>
      <c r="J41" s="380"/>
      <c r="K41" s="380"/>
      <c r="L41" s="380"/>
      <c r="M41" s="380"/>
    </row>
    <row r="42" spans="1:13" ht="9.75">
      <c r="A42" s="367">
        <v>1</v>
      </c>
      <c r="B42" s="368" t="s">
        <v>151</v>
      </c>
      <c r="C42" s="378"/>
      <c r="D42" s="384"/>
      <c r="E42" s="365"/>
      <c r="F42" s="385"/>
      <c r="G42" s="385"/>
      <c r="H42" s="385"/>
      <c r="I42" s="386"/>
      <c r="J42" s="385"/>
      <c r="K42" s="385"/>
      <c r="L42" s="385"/>
      <c r="M42" s="380"/>
    </row>
    <row r="43" spans="1:13" ht="20.25">
      <c r="A43" s="367">
        <v>2</v>
      </c>
      <c r="B43" s="374" t="s">
        <v>211</v>
      </c>
      <c r="C43" s="378"/>
      <c r="D43" s="384"/>
      <c r="E43" s="365"/>
      <c r="F43" s="385"/>
      <c r="G43" s="385"/>
      <c r="H43" s="385"/>
      <c r="I43" s="386"/>
      <c r="J43" s="385"/>
      <c r="K43" s="385"/>
      <c r="L43" s="385"/>
      <c r="M43" s="380"/>
    </row>
    <row r="44" spans="1:13" ht="12" customHeight="1">
      <c r="A44" s="367">
        <v>3</v>
      </c>
      <c r="B44" s="374" t="s">
        <v>646</v>
      </c>
      <c r="C44" s="378"/>
      <c r="D44" s="384"/>
      <c r="E44" s="365"/>
      <c r="F44" s="385"/>
      <c r="G44" s="385"/>
      <c r="H44" s="385"/>
      <c r="I44" s="386"/>
      <c r="J44" s="385"/>
      <c r="K44" s="385"/>
      <c r="L44" s="385"/>
      <c r="M44" s="380"/>
    </row>
    <row r="45" spans="1:13" ht="12.75" customHeight="1">
      <c r="A45" s="367">
        <v>4</v>
      </c>
      <c r="B45" s="374" t="s">
        <v>247</v>
      </c>
      <c r="C45" s="378"/>
      <c r="D45" s="384"/>
      <c r="E45" s="365"/>
      <c r="F45" s="385"/>
      <c r="G45" s="385"/>
      <c r="H45" s="385"/>
      <c r="I45" s="385"/>
      <c r="J45" s="385"/>
      <c r="K45" s="385"/>
      <c r="L45" s="385"/>
      <c r="M45" s="380"/>
    </row>
    <row r="46" spans="1:13" ht="9.75">
      <c r="A46" s="367">
        <v>5</v>
      </c>
      <c r="B46" s="374" t="s">
        <v>249</v>
      </c>
      <c r="C46" s="378"/>
      <c r="D46" s="384"/>
      <c r="E46" s="365"/>
      <c r="F46" s="385"/>
      <c r="G46" s="385"/>
      <c r="H46" s="385"/>
      <c r="I46" s="385"/>
      <c r="J46" s="385"/>
      <c r="K46" s="385"/>
      <c r="L46" s="385"/>
      <c r="M46" s="380"/>
    </row>
    <row r="47" spans="1:13" ht="9.75">
      <c r="A47" s="367">
        <v>6</v>
      </c>
      <c r="B47" s="374" t="s">
        <v>251</v>
      </c>
      <c r="C47" s="378"/>
      <c r="D47" s="384"/>
      <c r="E47" s="365"/>
      <c r="F47" s="385"/>
      <c r="G47" s="385"/>
      <c r="H47" s="385"/>
      <c r="I47" s="385"/>
      <c r="J47" s="385"/>
      <c r="K47" s="385"/>
      <c r="L47" s="385"/>
      <c r="M47" s="380"/>
    </row>
    <row r="48" spans="1:13" ht="9.75">
      <c r="A48" s="367">
        <v>7</v>
      </c>
      <c r="B48" s="374" t="s">
        <v>253</v>
      </c>
      <c r="C48" s="378"/>
      <c r="D48" s="384"/>
      <c r="E48" s="365"/>
      <c r="F48" s="385"/>
      <c r="G48" s="385"/>
      <c r="H48" s="385"/>
      <c r="I48" s="385"/>
      <c r="J48" s="385"/>
      <c r="K48" s="385"/>
      <c r="L48" s="385"/>
      <c r="M48" s="380"/>
    </row>
    <row r="49" spans="1:13" ht="9.75">
      <c r="A49" s="367">
        <v>8</v>
      </c>
      <c r="B49" s="374" t="s">
        <v>255</v>
      </c>
      <c r="C49" s="378"/>
      <c r="D49" s="384"/>
      <c r="E49" s="365"/>
      <c r="F49" s="385"/>
      <c r="G49" s="385"/>
      <c r="H49" s="385"/>
      <c r="I49" s="385"/>
      <c r="J49" s="385"/>
      <c r="K49" s="385"/>
      <c r="L49" s="385"/>
      <c r="M49" s="380"/>
    </row>
    <row r="50" spans="1:13" ht="9.75">
      <c r="A50" s="367">
        <v>9</v>
      </c>
      <c r="B50" s="374" t="s">
        <v>650</v>
      </c>
      <c r="C50" s="378"/>
      <c r="D50" s="384"/>
      <c r="E50" s="365"/>
      <c r="F50" s="385"/>
      <c r="G50" s="385"/>
      <c r="H50" s="385"/>
      <c r="I50" s="385"/>
      <c r="J50" s="385"/>
      <c r="K50" s="385"/>
      <c r="L50" s="385"/>
      <c r="M50" s="380"/>
    </row>
    <row r="51" spans="1:13" ht="30">
      <c r="A51" s="367">
        <v>10</v>
      </c>
      <c r="B51" s="374" t="s">
        <v>210</v>
      </c>
      <c r="C51" s="378"/>
      <c r="D51" s="384"/>
      <c r="E51" s="365"/>
      <c r="F51" s="385"/>
      <c r="G51" s="385"/>
      <c r="H51" s="385"/>
      <c r="I51" s="385"/>
      <c r="J51" s="385"/>
      <c r="K51" s="385"/>
      <c r="L51" s="385"/>
      <c r="M51" s="380"/>
    </row>
    <row r="52" s="355" customFormat="1" ht="9" customHeight="1"/>
    <row r="53" s="355" customFormat="1" ht="9" customHeight="1"/>
    <row r="54" spans="1:2" s="387" customFormat="1" ht="12">
      <c r="A54" s="349" t="s">
        <v>258</v>
      </c>
      <c r="B54" s="387" t="s">
        <v>259</v>
      </c>
    </row>
    <row r="55" spans="1:2" s="387" customFormat="1" ht="12">
      <c r="A55" s="349" t="s">
        <v>260</v>
      </c>
      <c r="B55" s="387" t="s">
        <v>261</v>
      </c>
    </row>
    <row r="56" spans="1:2" s="387" customFormat="1" ht="12">
      <c r="A56" s="349" t="s">
        <v>655</v>
      </c>
      <c r="B56" s="387" t="s">
        <v>656</v>
      </c>
    </row>
    <row r="57" s="387" customFormat="1" ht="12"/>
    <row r="58" s="387" customFormat="1" ht="12">
      <c r="B58" s="387" t="s">
        <v>657</v>
      </c>
    </row>
  </sheetData>
  <mergeCells count="15">
    <mergeCell ref="A40:B40"/>
    <mergeCell ref="A4:M4"/>
    <mergeCell ref="A5:M5"/>
    <mergeCell ref="M13:M15"/>
    <mergeCell ref="I13:L13"/>
    <mergeCell ref="K14:L14"/>
    <mergeCell ref="F13:F15"/>
    <mergeCell ref="G13:G15"/>
    <mergeCell ref="H13:H15"/>
    <mergeCell ref="I14:I15"/>
    <mergeCell ref="J14:J15"/>
    <mergeCell ref="A13:A15"/>
    <mergeCell ref="B13:B15"/>
    <mergeCell ref="C13:C15"/>
    <mergeCell ref="D13:E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3 B25">
      <formula1>900</formula1>
    </dataValidation>
  </dataValidations>
  <printOptions horizontalCentered="1"/>
  <pageMargins left="0.1968503937007874" right="0.1968503937007874" top="0.7874015748031497" bottom="0.1968503937007874" header="0.1968503937007874" footer="0.11811023622047245"/>
  <pageSetup fitToHeight="0" fitToWidth="1" horizontalDpi="600" verticalDpi="600" orientation="landscape" paperSize="9" r:id="rId1"/>
  <rowBreaks count="1" manualBreakCount="1">
    <brk id="3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Zeros="0" view="pageBreakPreview" zoomScaleNormal="75" zoomScaleSheetLayoutView="100" zoomScalePageLayoutView="0" workbookViewId="0" topLeftCell="A1">
      <pane ySplit="13" topLeftCell="BM14" activePane="bottomLeft" state="frozen"/>
      <selection pane="topLeft" activeCell="V42" sqref="V42"/>
      <selection pane="bottomLeft" activeCell="B15" sqref="B15"/>
    </sheetView>
  </sheetViews>
  <sheetFormatPr defaultColWidth="9.00390625" defaultRowHeight="15.75"/>
  <cols>
    <col min="1" max="1" width="6.375" style="87" customWidth="1"/>
    <col min="2" max="2" width="49.875" style="87" customWidth="1"/>
    <col min="3" max="4" width="10.875" style="87" bestFit="1" customWidth="1"/>
    <col min="5" max="5" width="7.875" style="87" customWidth="1"/>
    <col min="6" max="6" width="9.50390625" style="87" customWidth="1"/>
    <col min="7" max="7" width="10.375" style="87" customWidth="1"/>
    <col min="8" max="8" width="16.00390625" style="87" bestFit="1" customWidth="1"/>
    <col min="9" max="9" width="11.625" style="87" bestFit="1" customWidth="1"/>
    <col min="10" max="10" width="16.875" style="87" customWidth="1"/>
    <col min="11" max="11" width="13.25390625" style="87" customWidth="1"/>
    <col min="12" max="16384" width="9.00390625" style="87" customWidth="1"/>
  </cols>
  <sheetData>
    <row r="1" ht="15">
      <c r="F1" s="9" t="s">
        <v>176</v>
      </c>
    </row>
    <row r="2" ht="9" customHeight="1"/>
    <row r="3" s="9" customFormat="1" ht="15">
      <c r="K3" s="10" t="s">
        <v>147</v>
      </c>
    </row>
    <row r="4" s="9" customFormat="1" ht="15">
      <c r="K4" s="10" t="s">
        <v>148</v>
      </c>
    </row>
    <row r="5" s="9" customFormat="1" ht="15">
      <c r="K5" s="10"/>
    </row>
    <row r="6" s="9" customFormat="1" ht="15">
      <c r="K6" s="10" t="s">
        <v>149</v>
      </c>
    </row>
    <row r="7" s="9" customFormat="1" ht="15">
      <c r="K7" s="353" t="s">
        <v>733</v>
      </c>
    </row>
    <row r="8" s="9" customFormat="1" ht="15">
      <c r="K8" s="10" t="s">
        <v>150</v>
      </c>
    </row>
    <row r="9" spans="1:11" ht="16.5">
      <c r="A9" s="518" t="s">
        <v>146</v>
      </c>
      <c r="B9" s="519"/>
      <c r="C9" s="519"/>
      <c r="D9" s="519"/>
      <c r="E9" s="519"/>
      <c r="F9" s="519"/>
      <c r="G9" s="519"/>
      <c r="H9" s="519"/>
      <c r="I9" s="519"/>
      <c r="J9" s="519"/>
      <c r="K9" s="519"/>
    </row>
    <row r="11" spans="1:11" ht="30.75" customHeight="1">
      <c r="A11" s="520" t="s">
        <v>87</v>
      </c>
      <c r="B11" s="520" t="s">
        <v>91</v>
      </c>
      <c r="C11" s="469" t="s">
        <v>85</v>
      </c>
      <c r="D11" s="470"/>
      <c r="E11" s="471"/>
      <c r="F11" s="520" t="s">
        <v>86</v>
      </c>
      <c r="G11" s="520"/>
      <c r="H11" s="520" t="s">
        <v>92</v>
      </c>
      <c r="I11" s="520"/>
      <c r="J11" s="520"/>
      <c r="K11" s="520"/>
    </row>
    <row r="12" spans="1:11" ht="37.5" customHeight="1">
      <c r="A12" s="521"/>
      <c r="B12" s="520"/>
      <c r="C12" s="520" t="s">
        <v>88</v>
      </c>
      <c r="D12" s="520" t="s">
        <v>89</v>
      </c>
      <c r="E12" s="520" t="s">
        <v>90</v>
      </c>
      <c r="F12" s="520" t="s">
        <v>154</v>
      </c>
      <c r="G12" s="520" t="s">
        <v>155</v>
      </c>
      <c r="H12" s="520" t="s">
        <v>93</v>
      </c>
      <c r="I12" s="520" t="s">
        <v>2</v>
      </c>
      <c r="J12" s="520" t="s">
        <v>3</v>
      </c>
      <c r="K12" s="520" t="s">
        <v>11</v>
      </c>
    </row>
    <row r="13" spans="1:11" ht="38.25" customHeight="1">
      <c r="A13" s="521"/>
      <c r="B13" s="520"/>
      <c r="C13" s="520"/>
      <c r="D13" s="520"/>
      <c r="E13" s="520"/>
      <c r="F13" s="520"/>
      <c r="G13" s="520"/>
      <c r="H13" s="520"/>
      <c r="I13" s="520"/>
      <c r="J13" s="520"/>
      <c r="K13" s="520"/>
    </row>
    <row r="14" spans="1:11" ht="34.5" customHeight="1">
      <c r="A14" s="12" t="s">
        <v>152</v>
      </c>
      <c r="B14" s="56" t="s">
        <v>210</v>
      </c>
      <c r="C14" s="75"/>
      <c r="D14" s="75"/>
      <c r="E14" s="55" t="s">
        <v>313</v>
      </c>
      <c r="F14" s="13">
        <v>2017</v>
      </c>
      <c r="G14" s="13">
        <v>2017</v>
      </c>
      <c r="H14" s="88" t="s">
        <v>156</v>
      </c>
      <c r="I14" s="15"/>
      <c r="J14" s="15"/>
      <c r="K14" s="15"/>
    </row>
    <row r="15" spans="1:11" ht="52.5" customHeight="1">
      <c r="A15" s="12" t="s">
        <v>153</v>
      </c>
      <c r="B15" s="56" t="s">
        <v>211</v>
      </c>
      <c r="C15" s="75"/>
      <c r="D15" s="75"/>
      <c r="E15" s="55" t="s">
        <v>308</v>
      </c>
      <c r="F15" s="13">
        <v>2017</v>
      </c>
      <c r="G15" s="13">
        <v>2017</v>
      </c>
      <c r="H15" s="88" t="s">
        <v>156</v>
      </c>
      <c r="I15" s="15"/>
      <c r="J15" s="15"/>
      <c r="K15" s="15"/>
    </row>
  </sheetData>
  <sheetProtection/>
  <mergeCells count="15">
    <mergeCell ref="K12:K13"/>
    <mergeCell ref="G12:G13"/>
    <mergeCell ref="H12:H13"/>
    <mergeCell ref="I12:I13"/>
    <mergeCell ref="J12:J13"/>
    <mergeCell ref="A9:K9"/>
    <mergeCell ref="A11:A13"/>
    <mergeCell ref="B11:B13"/>
    <mergeCell ref="C11:E11"/>
    <mergeCell ref="F11:G11"/>
    <mergeCell ref="H11:K11"/>
    <mergeCell ref="C12:C13"/>
    <mergeCell ref="D12:D13"/>
    <mergeCell ref="E12:E13"/>
    <mergeCell ref="F12:F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4:B15">
      <formula1>900</formula1>
    </dataValidation>
  </dataValidation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showZeros="0" view="pageBreakPreview" zoomScaleSheetLayoutView="100" zoomScalePageLayoutView="0" workbookViewId="0" topLeftCell="A16">
      <selection activeCell="B20" sqref="B20"/>
    </sheetView>
  </sheetViews>
  <sheetFormatPr defaultColWidth="9.00390625" defaultRowHeight="15.75"/>
  <cols>
    <col min="1" max="1" width="7.875" style="87" customWidth="1"/>
    <col min="2" max="2" width="29.375" style="87" customWidth="1"/>
    <col min="3" max="5" width="9.375" style="87" customWidth="1"/>
    <col min="6" max="6" width="9.625" style="87" customWidth="1"/>
    <col min="7" max="7" width="9.50390625" style="87" customWidth="1"/>
    <col min="8" max="8" width="10.375" style="87" customWidth="1"/>
    <col min="9" max="9" width="11.625" style="87" bestFit="1" customWidth="1"/>
    <col min="10" max="10" width="13.25390625" style="87" customWidth="1"/>
    <col min="11" max="16384" width="9.00390625" style="87" customWidth="1"/>
  </cols>
  <sheetData>
    <row r="1" ht="15">
      <c r="D1" s="9" t="s">
        <v>183</v>
      </c>
    </row>
    <row r="2" ht="9" customHeight="1"/>
    <row r="3" s="9" customFormat="1" ht="15">
      <c r="J3" s="10" t="s">
        <v>147</v>
      </c>
    </row>
    <row r="4" s="9" customFormat="1" ht="15">
      <c r="J4" s="10" t="s">
        <v>148</v>
      </c>
    </row>
    <row r="5" s="9" customFormat="1" ht="15">
      <c r="J5" s="10"/>
    </row>
    <row r="6" s="9" customFormat="1" ht="15">
      <c r="J6" s="10" t="s">
        <v>149</v>
      </c>
    </row>
    <row r="7" s="9" customFormat="1" ht="15">
      <c r="J7" s="353" t="s">
        <v>733</v>
      </c>
    </row>
    <row r="8" s="9" customFormat="1" ht="15">
      <c r="J8" s="10" t="s">
        <v>150</v>
      </c>
    </row>
    <row r="9" spans="1:10" ht="16.5">
      <c r="A9" s="518" t="s">
        <v>201</v>
      </c>
      <c r="B9" s="519"/>
      <c r="C9" s="519"/>
      <c r="D9" s="519"/>
      <c r="E9" s="519"/>
      <c r="F9" s="519"/>
      <c r="G9" s="519"/>
      <c r="H9" s="519"/>
      <c r="I9" s="519"/>
      <c r="J9" s="519"/>
    </row>
    <row r="10" ht="13.5">
      <c r="E10" s="182" t="s">
        <v>280</v>
      </c>
    </row>
    <row r="11" spans="1:10" s="90" customFormat="1" ht="37.5" customHeight="1">
      <c r="A11" s="522" t="s">
        <v>184</v>
      </c>
      <c r="B11" s="522" t="s">
        <v>185</v>
      </c>
      <c r="C11" s="524" t="s">
        <v>186</v>
      </c>
      <c r="D11" s="525"/>
      <c r="E11" s="525"/>
      <c r="F11" s="526"/>
      <c r="G11" s="527" t="s">
        <v>191</v>
      </c>
      <c r="H11" s="527" t="s">
        <v>307</v>
      </c>
      <c r="I11" s="527" t="s">
        <v>187</v>
      </c>
      <c r="J11" s="527" t="s">
        <v>190</v>
      </c>
    </row>
    <row r="12" spans="1:10" s="90" customFormat="1" ht="12">
      <c r="A12" s="523"/>
      <c r="B12" s="522"/>
      <c r="C12" s="522" t="s">
        <v>28</v>
      </c>
      <c r="D12" s="522"/>
      <c r="E12" s="522" t="s">
        <v>29</v>
      </c>
      <c r="F12" s="522"/>
      <c r="G12" s="528"/>
      <c r="H12" s="528"/>
      <c r="I12" s="528"/>
      <c r="J12" s="528"/>
    </row>
    <row r="13" spans="1:10" s="90" customFormat="1" ht="24" customHeight="1">
      <c r="A13" s="523"/>
      <c r="B13" s="522"/>
      <c r="C13" s="89" t="s">
        <v>188</v>
      </c>
      <c r="D13" s="89" t="s">
        <v>189</v>
      </c>
      <c r="E13" s="89" t="s">
        <v>188</v>
      </c>
      <c r="F13" s="89" t="s">
        <v>189</v>
      </c>
      <c r="G13" s="529"/>
      <c r="H13" s="529"/>
      <c r="I13" s="529"/>
      <c r="J13" s="529"/>
    </row>
    <row r="14" spans="1:10" s="61" customFormat="1" ht="26.25">
      <c r="A14" s="62">
        <v>1</v>
      </c>
      <c r="B14" s="143" t="s">
        <v>235</v>
      </c>
      <c r="C14" s="64" t="s">
        <v>276</v>
      </c>
      <c r="D14" s="64" t="s">
        <v>282</v>
      </c>
      <c r="E14" s="64" t="s">
        <v>276</v>
      </c>
      <c r="F14" s="64" t="s">
        <v>282</v>
      </c>
      <c r="G14" s="76">
        <v>1</v>
      </c>
      <c r="H14" s="76">
        <v>0.6222493585459289</v>
      </c>
      <c r="I14" s="63"/>
      <c r="J14" s="63"/>
    </row>
    <row r="15" spans="1:10" s="61" customFormat="1" ht="52.5">
      <c r="A15" s="62">
        <v>2</v>
      </c>
      <c r="B15" s="144" t="s">
        <v>211</v>
      </c>
      <c r="C15" s="64" t="s">
        <v>276</v>
      </c>
      <c r="D15" s="64" t="s">
        <v>282</v>
      </c>
      <c r="E15" s="64" t="s">
        <v>276</v>
      </c>
      <c r="F15" s="64" t="s">
        <v>282</v>
      </c>
      <c r="G15" s="76">
        <v>1</v>
      </c>
      <c r="H15" s="76">
        <v>2.3396873503521123</v>
      </c>
      <c r="I15" s="63"/>
      <c r="J15" s="63"/>
    </row>
    <row r="16" spans="1:10" s="61" customFormat="1" ht="26.25">
      <c r="A16" s="62">
        <v>3</v>
      </c>
      <c r="B16" s="144" t="s">
        <v>264</v>
      </c>
      <c r="C16" s="64" t="s">
        <v>276</v>
      </c>
      <c r="D16" s="64" t="s">
        <v>282</v>
      </c>
      <c r="E16" s="64" t="s">
        <v>276</v>
      </c>
      <c r="F16" s="64" t="s">
        <v>282</v>
      </c>
      <c r="G16" s="76">
        <v>1</v>
      </c>
      <c r="H16" s="76">
        <v>0.0510562323943663</v>
      </c>
      <c r="I16" s="63"/>
      <c r="J16" s="63"/>
    </row>
    <row r="17" spans="1:10" s="61" customFormat="1" ht="26.25">
      <c r="A17" s="62">
        <v>4</v>
      </c>
      <c r="B17" s="144" t="s">
        <v>265</v>
      </c>
      <c r="C17" s="64" t="s">
        <v>276</v>
      </c>
      <c r="D17" s="64" t="s">
        <v>289</v>
      </c>
      <c r="E17" s="64" t="s">
        <v>276</v>
      </c>
      <c r="F17" s="64" t="s">
        <v>282</v>
      </c>
      <c r="G17" s="76">
        <v>1</v>
      </c>
      <c r="H17" s="76" t="s">
        <v>302</v>
      </c>
      <c r="I17" s="63"/>
      <c r="J17" s="63"/>
    </row>
    <row r="18" spans="1:10" s="61" customFormat="1" ht="26.25">
      <c r="A18" s="62">
        <v>5</v>
      </c>
      <c r="B18" s="144" t="s">
        <v>247</v>
      </c>
      <c r="C18" s="64" t="s">
        <v>276</v>
      </c>
      <c r="D18" s="64" t="s">
        <v>288</v>
      </c>
      <c r="E18" s="64" t="s">
        <v>288</v>
      </c>
      <c r="F18" s="64" t="s">
        <v>289</v>
      </c>
      <c r="G18" s="76">
        <v>1</v>
      </c>
      <c r="H18" s="76" t="s">
        <v>302</v>
      </c>
      <c r="I18" s="63"/>
      <c r="J18" s="63"/>
    </row>
    <row r="19" spans="1:10" s="61" customFormat="1" ht="26.25">
      <c r="A19" s="62">
        <v>6</v>
      </c>
      <c r="B19" s="144" t="s">
        <v>249</v>
      </c>
      <c r="C19" s="64" t="s">
        <v>276</v>
      </c>
      <c r="D19" s="64" t="s">
        <v>288</v>
      </c>
      <c r="E19" s="64" t="s">
        <v>288</v>
      </c>
      <c r="F19" s="64" t="s">
        <v>289</v>
      </c>
      <c r="G19" s="76">
        <v>1</v>
      </c>
      <c r="H19" s="76" t="s">
        <v>302</v>
      </c>
      <c r="I19" s="63"/>
      <c r="J19" s="63"/>
    </row>
    <row r="20" spans="1:10" s="61" customFormat="1" ht="26.25">
      <c r="A20" s="62">
        <v>7</v>
      </c>
      <c r="B20" s="144" t="s">
        <v>251</v>
      </c>
      <c r="C20" s="64" t="s">
        <v>276</v>
      </c>
      <c r="D20" s="64" t="s">
        <v>289</v>
      </c>
      <c r="E20" s="64" t="s">
        <v>288</v>
      </c>
      <c r="F20" s="64" t="s">
        <v>288</v>
      </c>
      <c r="G20" s="76">
        <v>1</v>
      </c>
      <c r="H20" s="76" t="s">
        <v>302</v>
      </c>
      <c r="I20" s="63"/>
      <c r="J20" s="63"/>
    </row>
    <row r="21" spans="1:10" s="61" customFormat="1" ht="26.25">
      <c r="A21" s="62">
        <v>8</v>
      </c>
      <c r="B21" s="144" t="s">
        <v>253</v>
      </c>
      <c r="C21" s="64" t="s">
        <v>276</v>
      </c>
      <c r="D21" s="64" t="s">
        <v>289</v>
      </c>
      <c r="E21" s="64" t="s">
        <v>288</v>
      </c>
      <c r="F21" s="64" t="s">
        <v>289</v>
      </c>
      <c r="G21" s="76">
        <v>1</v>
      </c>
      <c r="H21" s="76" t="s">
        <v>302</v>
      </c>
      <c r="I21" s="63"/>
      <c r="J21" s="63"/>
    </row>
    <row r="22" spans="1:10" s="61" customFormat="1" ht="26.25">
      <c r="A22" s="62">
        <v>9</v>
      </c>
      <c r="B22" s="144" t="s">
        <v>255</v>
      </c>
      <c r="C22" s="64" t="s">
        <v>276</v>
      </c>
      <c r="D22" s="64" t="s">
        <v>282</v>
      </c>
      <c r="E22" s="64" t="s">
        <v>288</v>
      </c>
      <c r="F22" s="64" t="s">
        <v>288</v>
      </c>
      <c r="G22" s="76">
        <v>1</v>
      </c>
      <c r="H22" s="76">
        <v>1E-21</v>
      </c>
      <c r="I22" s="63"/>
      <c r="J22" s="63"/>
    </row>
    <row r="23" spans="1:10" s="61" customFormat="1" ht="66">
      <c r="A23" s="62">
        <v>10</v>
      </c>
      <c r="B23" s="144" t="s">
        <v>210</v>
      </c>
      <c r="C23" s="64" t="s">
        <v>276</v>
      </c>
      <c r="D23" s="64" t="s">
        <v>282</v>
      </c>
      <c r="E23" s="64" t="s">
        <v>276</v>
      </c>
      <c r="F23" s="64" t="s">
        <v>276</v>
      </c>
      <c r="G23" s="76">
        <v>1</v>
      </c>
      <c r="H23" s="76" t="s">
        <v>302</v>
      </c>
      <c r="I23" s="63"/>
      <c r="J23" s="63"/>
    </row>
    <row r="24" spans="1:10" s="61" customFormat="1" ht="12.75">
      <c r="A24" s="145"/>
      <c r="B24" s="146"/>
      <c r="C24" s="147"/>
      <c r="D24" s="147"/>
      <c r="E24" s="147"/>
      <c r="F24" s="147"/>
      <c r="G24" s="148"/>
      <c r="H24" s="148"/>
      <c r="I24" s="93"/>
      <c r="J24" s="93"/>
    </row>
    <row r="25" s="90" customFormat="1" ht="12">
      <c r="B25" s="90" t="s">
        <v>197</v>
      </c>
    </row>
    <row r="26" s="90" customFormat="1" ht="12">
      <c r="B26" s="90" t="s">
        <v>296</v>
      </c>
    </row>
    <row r="27" s="90" customFormat="1" ht="12">
      <c r="B27" s="90" t="s">
        <v>297</v>
      </c>
    </row>
    <row r="28" s="90" customFormat="1" ht="12"/>
  </sheetData>
  <sheetProtection/>
  <mergeCells count="10">
    <mergeCell ref="A9:J9"/>
    <mergeCell ref="A11:A13"/>
    <mergeCell ref="B11:B13"/>
    <mergeCell ref="C11:F11"/>
    <mergeCell ref="J11:J13"/>
    <mergeCell ref="C12:D12"/>
    <mergeCell ref="E12:F12"/>
    <mergeCell ref="G11:G13"/>
    <mergeCell ref="H11:H13"/>
    <mergeCell ref="I11:I13"/>
  </mergeCells>
  <printOptions/>
  <pageMargins left="0.7086614173228346" right="0.31496062992125984" top="0.15748031496062992" bottom="0.15748031496062992" header="0.11811023622047244" footer="0.11811023622047244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5"/>
  <sheetViews>
    <sheetView showZeros="0" view="pageBreakPreview" zoomScaleSheetLayoutView="100" workbookViewId="0" topLeftCell="A34">
      <selection activeCell="F29" sqref="F29"/>
    </sheetView>
  </sheetViews>
  <sheetFormatPr defaultColWidth="9.00390625" defaultRowHeight="15.75" outlineLevelRow="1"/>
  <cols>
    <col min="1" max="1" width="3.75390625" style="103" customWidth="1"/>
    <col min="2" max="2" width="26.25390625" style="103" customWidth="1"/>
    <col min="3" max="3" width="8.00390625" style="103" customWidth="1"/>
    <col min="4" max="4" width="7.50390625" style="104" customWidth="1"/>
    <col min="5" max="5" width="5.50390625" style="103" customWidth="1"/>
    <col min="6" max="8" width="5.25390625" style="103" customWidth="1"/>
    <col min="9" max="9" width="12.00390625" style="103" customWidth="1"/>
    <col min="10" max="103" width="0.74609375" style="103" customWidth="1"/>
    <col min="104" max="104" width="3.00390625" style="103" customWidth="1"/>
    <col min="105" max="16384" width="0.74609375" style="103" customWidth="1"/>
  </cols>
  <sheetData>
    <row r="1" ht="9.75" outlineLevel="1">
      <c r="I1" s="105" t="s">
        <v>212</v>
      </c>
    </row>
    <row r="2" ht="9.75" outlineLevel="1">
      <c r="I2" s="105" t="s">
        <v>213</v>
      </c>
    </row>
    <row r="3" ht="9.75" outlineLevel="1">
      <c r="I3" s="105" t="s">
        <v>214</v>
      </c>
    </row>
    <row r="4" ht="13.5" customHeight="1" outlineLevel="1"/>
    <row r="5" spans="1:9" s="108" customFormat="1" ht="15" outlineLevel="1">
      <c r="A5" s="531" t="s">
        <v>215</v>
      </c>
      <c r="B5" s="532"/>
      <c r="C5" s="532"/>
      <c r="D5" s="532"/>
      <c r="E5" s="532"/>
      <c r="F5" s="532"/>
      <c r="G5" s="532"/>
      <c r="H5" s="532"/>
      <c r="I5" s="532"/>
    </row>
    <row r="6" spans="1:9" s="108" customFormat="1" ht="15" outlineLevel="1">
      <c r="A6" s="106"/>
      <c r="B6" s="107"/>
      <c r="D6" s="107" t="s">
        <v>216</v>
      </c>
      <c r="E6" s="107"/>
      <c r="F6" s="107"/>
      <c r="G6" s="107"/>
      <c r="H6" s="107"/>
      <c r="I6" s="107"/>
    </row>
    <row r="7" spans="1:9" s="108" customFormat="1" ht="15" outlineLevel="1">
      <c r="A7" s="106"/>
      <c r="B7" s="107"/>
      <c r="D7" s="107" t="s">
        <v>217</v>
      </c>
      <c r="E7" s="107"/>
      <c r="F7" s="107"/>
      <c r="G7" s="107"/>
      <c r="H7" s="107"/>
      <c r="I7" s="107"/>
    </row>
    <row r="8" spans="1:9" s="109" customFormat="1" ht="12.75" outlineLevel="1">
      <c r="A8" s="534" t="s">
        <v>218</v>
      </c>
      <c r="B8" s="534"/>
      <c r="C8" s="534"/>
      <c r="D8" s="534"/>
      <c r="E8" s="534"/>
      <c r="F8" s="534"/>
      <c r="G8" s="534"/>
      <c r="H8" s="534"/>
      <c r="I8" s="534"/>
    </row>
    <row r="9" spans="1:9" s="108" customFormat="1" ht="13.5" customHeight="1" outlineLevel="1">
      <c r="A9" s="106"/>
      <c r="B9" s="106"/>
      <c r="C9" s="106"/>
      <c r="D9" s="106"/>
      <c r="E9" s="106"/>
      <c r="F9" s="106"/>
      <c r="G9" s="106"/>
      <c r="H9" s="106"/>
      <c r="I9" s="106"/>
    </row>
    <row r="10" spans="1:9" s="112" customFormat="1" ht="12.75" outlineLevel="1">
      <c r="A10" s="110"/>
      <c r="B10" s="110"/>
      <c r="C10" s="110"/>
      <c r="D10" s="110"/>
      <c r="E10" s="110"/>
      <c r="F10" s="110"/>
      <c r="G10" s="110"/>
      <c r="H10" s="110"/>
      <c r="I10" s="111" t="s">
        <v>147</v>
      </c>
    </row>
    <row r="11" spans="4:9" s="109" customFormat="1" ht="12.75" outlineLevel="1">
      <c r="D11" s="112"/>
      <c r="I11" s="111" t="s">
        <v>148</v>
      </c>
    </row>
    <row r="12" spans="4:9" s="109" customFormat="1" ht="19.5" customHeight="1" outlineLevel="1">
      <c r="D12" s="112"/>
      <c r="G12" s="536"/>
      <c r="H12" s="536"/>
      <c r="I12" s="536"/>
    </row>
    <row r="13" spans="7:9" ht="9.75" outlineLevel="1">
      <c r="G13" s="537" t="s">
        <v>219</v>
      </c>
      <c r="H13" s="537"/>
      <c r="I13" s="537"/>
    </row>
    <row r="14" spans="4:9" s="109" customFormat="1" ht="12.75" outlineLevel="1">
      <c r="D14" s="112"/>
      <c r="G14" s="111"/>
      <c r="H14" s="535" t="s">
        <v>220</v>
      </c>
      <c r="I14" s="535"/>
    </row>
    <row r="15" spans="4:9" s="109" customFormat="1" ht="12.75" outlineLevel="1">
      <c r="D15" s="112"/>
      <c r="H15" s="113"/>
      <c r="I15" s="113"/>
    </row>
    <row r="16" spans="1:9" s="109" customFormat="1" ht="12.75">
      <c r="A16" s="538" t="s">
        <v>144</v>
      </c>
      <c r="B16" s="538"/>
      <c r="C16" s="538"/>
      <c r="D16" s="538"/>
      <c r="E16" s="538"/>
      <c r="F16" s="538"/>
      <c r="G16" s="538"/>
      <c r="H16" s="538"/>
      <c r="I16" s="538"/>
    </row>
    <row r="17" s="109" customFormat="1" ht="11.25" customHeight="1">
      <c r="D17" s="112"/>
    </row>
    <row r="18" spans="1:9" s="116" customFormat="1" ht="22.5" customHeight="1">
      <c r="A18" s="539" t="s">
        <v>221</v>
      </c>
      <c r="B18" s="530" t="s">
        <v>41</v>
      </c>
      <c r="C18" s="530" t="s">
        <v>222</v>
      </c>
      <c r="D18" s="530" t="s">
        <v>223</v>
      </c>
      <c r="E18" s="530"/>
      <c r="F18" s="530"/>
      <c r="G18" s="530"/>
      <c r="H18" s="530"/>
      <c r="I18" s="530" t="s">
        <v>224</v>
      </c>
    </row>
    <row r="19" spans="1:9" s="116" customFormat="1" ht="21.75" customHeight="1">
      <c r="A19" s="539"/>
      <c r="B19" s="530"/>
      <c r="C19" s="530"/>
      <c r="D19" s="115" t="s">
        <v>225</v>
      </c>
      <c r="E19" s="114" t="s">
        <v>226</v>
      </c>
      <c r="F19" s="114" t="s">
        <v>227</v>
      </c>
      <c r="G19" s="114" t="s">
        <v>228</v>
      </c>
      <c r="H19" s="114" t="s">
        <v>229</v>
      </c>
      <c r="I19" s="530"/>
    </row>
    <row r="20" spans="1:9" s="116" customFormat="1" ht="21.75" customHeight="1">
      <c r="A20" s="539"/>
      <c r="B20" s="530"/>
      <c r="C20" s="530"/>
      <c r="D20" s="114" t="s">
        <v>230</v>
      </c>
      <c r="E20" s="114" t="s">
        <v>28</v>
      </c>
      <c r="F20" s="114" t="s">
        <v>28</v>
      </c>
      <c r="G20" s="114" t="s">
        <v>28</v>
      </c>
      <c r="H20" s="114" t="s">
        <v>28</v>
      </c>
      <c r="I20" s="530"/>
    </row>
    <row r="21" spans="1:9" s="112" customFormat="1" ht="12.75">
      <c r="A21" s="117"/>
      <c r="B21" s="118" t="s">
        <v>231</v>
      </c>
      <c r="C21" s="119"/>
      <c r="D21" s="120">
        <f>D22+D37</f>
        <v>33.62499999999999</v>
      </c>
      <c r="E21" s="120">
        <f>E22+E37</f>
        <v>8.4055</v>
      </c>
      <c r="F21" s="120">
        <f>F22+F37</f>
        <v>8.406500000000001</v>
      </c>
      <c r="G21" s="120">
        <f>G22+G37</f>
        <v>8.4065</v>
      </c>
      <c r="H21" s="120">
        <f>H22+H37</f>
        <v>8.4065</v>
      </c>
      <c r="I21" s="119"/>
    </row>
    <row r="22" spans="1:9" s="116" customFormat="1" ht="29.25" customHeight="1">
      <c r="A22" s="117">
        <v>1</v>
      </c>
      <c r="B22" s="121" t="s">
        <v>232</v>
      </c>
      <c r="C22" s="119"/>
      <c r="D22" s="120">
        <f>D23+D25+D26+D27+D28</f>
        <v>28.728999999999996</v>
      </c>
      <c r="E22" s="120">
        <f>E23+E25+E26+E27+E28</f>
        <v>5.2235</v>
      </c>
      <c r="F22" s="120">
        <f>F23+F25+F26+F27+F28</f>
        <v>6.692500000000001</v>
      </c>
      <c r="G22" s="120">
        <f>G23+G25+G26+G27+G28</f>
        <v>8.4065</v>
      </c>
      <c r="H22" s="120">
        <f>H23+H25+H26+H27+H28</f>
        <v>8.4065</v>
      </c>
      <c r="I22" s="119"/>
    </row>
    <row r="23" spans="1:9" s="116" customFormat="1" ht="21.75" customHeight="1">
      <c r="A23" s="122" t="s">
        <v>233</v>
      </c>
      <c r="B23" s="115" t="s">
        <v>76</v>
      </c>
      <c r="C23" s="123"/>
      <c r="D23" s="124">
        <f>D24</f>
        <v>2.272</v>
      </c>
      <c r="E23" s="124">
        <f>E24</f>
        <v>0</v>
      </c>
      <c r="F23" s="124">
        <f>F24</f>
        <v>0</v>
      </c>
      <c r="G23" s="124">
        <f>G24</f>
        <v>0</v>
      </c>
      <c r="H23" s="124">
        <f>H24</f>
        <v>2.272</v>
      </c>
      <c r="I23" s="123"/>
    </row>
    <row r="24" spans="1:9" s="116" customFormat="1" ht="9.75">
      <c r="A24" s="125" t="s">
        <v>234</v>
      </c>
      <c r="B24" s="126" t="s">
        <v>235</v>
      </c>
      <c r="C24" s="127"/>
      <c r="D24" s="124">
        <v>2.272</v>
      </c>
      <c r="E24" s="128"/>
      <c r="F24" s="128"/>
      <c r="G24" s="128"/>
      <c r="H24" s="128">
        <v>2.272</v>
      </c>
      <c r="I24" s="127"/>
    </row>
    <row r="25" spans="1:9" s="129" customFormat="1" ht="21.75" customHeight="1">
      <c r="A25" s="122" t="s">
        <v>240</v>
      </c>
      <c r="B25" s="115" t="s">
        <v>241</v>
      </c>
      <c r="C25" s="123"/>
      <c r="D25" s="124"/>
      <c r="E25" s="124"/>
      <c r="F25" s="124"/>
      <c r="G25" s="124"/>
      <c r="H25" s="124"/>
      <c r="I25" s="123"/>
    </row>
    <row r="26" spans="1:9" s="129" customFormat="1" ht="10.5" customHeight="1">
      <c r="A26" s="122" t="s">
        <v>242</v>
      </c>
      <c r="B26" s="115" t="s">
        <v>243</v>
      </c>
      <c r="C26" s="123"/>
      <c r="D26" s="124"/>
      <c r="E26" s="124"/>
      <c r="F26" s="124"/>
      <c r="G26" s="124"/>
      <c r="H26" s="124"/>
      <c r="I26" s="123"/>
    </row>
    <row r="27" spans="1:9" s="130" customFormat="1" ht="32.25" customHeight="1">
      <c r="A27" s="122" t="s">
        <v>244</v>
      </c>
      <c r="B27" s="115" t="s">
        <v>77</v>
      </c>
      <c r="C27" s="123"/>
      <c r="D27" s="124"/>
      <c r="E27" s="124"/>
      <c r="F27" s="124"/>
      <c r="G27" s="124"/>
      <c r="H27" s="124"/>
      <c r="I27" s="123"/>
    </row>
    <row r="28" spans="1:9" s="116" customFormat="1" ht="21.75" customHeight="1">
      <c r="A28" s="122" t="s">
        <v>245</v>
      </c>
      <c r="B28" s="115" t="s">
        <v>272</v>
      </c>
      <c r="C28" s="123"/>
      <c r="D28" s="124">
        <f>SUM(D29:D36)</f>
        <v>26.456999999999997</v>
      </c>
      <c r="E28" s="124">
        <f>SUM(E29:E36)</f>
        <v>5.2235</v>
      </c>
      <c r="F28" s="124">
        <f>SUM(F29:F36)</f>
        <v>6.692500000000001</v>
      </c>
      <c r="G28" s="124">
        <f>SUM(G29:G36)</f>
        <v>8.4065</v>
      </c>
      <c r="H28" s="124">
        <f>SUM(H29:H36)</f>
        <v>6.134499999999999</v>
      </c>
      <c r="I28" s="123"/>
    </row>
    <row r="29" spans="1:9" s="116" customFormat="1" ht="30">
      <c r="A29" s="125" t="s">
        <v>246</v>
      </c>
      <c r="B29" s="132" t="s">
        <v>211</v>
      </c>
      <c r="C29" s="127"/>
      <c r="D29" s="124">
        <v>7.119</v>
      </c>
      <c r="E29" s="128">
        <v>0.316</v>
      </c>
      <c r="F29" s="128">
        <v>1.738</v>
      </c>
      <c r="G29" s="128">
        <v>3.929</v>
      </c>
      <c r="H29" s="128">
        <v>1.136</v>
      </c>
      <c r="I29" s="127">
        <v>0</v>
      </c>
    </row>
    <row r="30" spans="1:9" s="116" customFormat="1" ht="24.75" customHeight="1">
      <c r="A30" s="125" t="s">
        <v>238</v>
      </c>
      <c r="B30" s="126" t="s">
        <v>239</v>
      </c>
      <c r="C30" s="127"/>
      <c r="D30" s="124">
        <v>3.408</v>
      </c>
      <c r="E30" s="128"/>
      <c r="F30" s="128"/>
      <c r="G30" s="128"/>
      <c r="H30" s="128">
        <v>3.408</v>
      </c>
      <c r="I30" s="127"/>
    </row>
    <row r="31" spans="1:9" s="116" customFormat="1" ht="9.75">
      <c r="A31" s="125" t="s">
        <v>236</v>
      </c>
      <c r="B31" s="126" t="s">
        <v>237</v>
      </c>
      <c r="C31" s="127"/>
      <c r="D31" s="124">
        <v>2.84</v>
      </c>
      <c r="E31" s="128">
        <v>1.988</v>
      </c>
      <c r="F31" s="128"/>
      <c r="G31" s="128">
        <v>0.852</v>
      </c>
      <c r="H31" s="128"/>
      <c r="I31" s="127"/>
    </row>
    <row r="32" spans="1:9" s="116" customFormat="1" ht="9.75">
      <c r="A32" s="125" t="s">
        <v>246</v>
      </c>
      <c r="B32" s="131" t="s">
        <v>247</v>
      </c>
      <c r="C32" s="127"/>
      <c r="D32" s="124">
        <v>3.453</v>
      </c>
      <c r="E32" s="128">
        <v>1.7265</v>
      </c>
      <c r="F32" s="128">
        <v>1.7265</v>
      </c>
      <c r="G32" s="128"/>
      <c r="H32" s="128"/>
      <c r="I32" s="127"/>
    </row>
    <row r="33" spans="1:9" s="116" customFormat="1" ht="9.75">
      <c r="A33" s="125" t="s">
        <v>248</v>
      </c>
      <c r="B33" s="131" t="s">
        <v>249</v>
      </c>
      <c r="C33" s="127"/>
      <c r="D33" s="124">
        <v>2.386</v>
      </c>
      <c r="E33" s="128">
        <v>1.193</v>
      </c>
      <c r="F33" s="128">
        <v>1.193</v>
      </c>
      <c r="G33" s="128"/>
      <c r="H33" s="128"/>
      <c r="I33" s="127"/>
    </row>
    <row r="34" spans="1:9" s="116" customFormat="1" ht="9.75">
      <c r="A34" s="125" t="s">
        <v>250</v>
      </c>
      <c r="B34" s="131" t="s">
        <v>251</v>
      </c>
      <c r="C34" s="127"/>
      <c r="D34" s="124">
        <v>1.4</v>
      </c>
      <c r="E34" s="128"/>
      <c r="F34" s="128">
        <v>0.7</v>
      </c>
      <c r="G34" s="128">
        <v>0.7</v>
      </c>
      <c r="H34" s="128"/>
      <c r="I34" s="127"/>
    </row>
    <row r="35" spans="1:9" s="116" customFormat="1" ht="9.75">
      <c r="A35" s="125" t="s">
        <v>252</v>
      </c>
      <c r="B35" s="131" t="s">
        <v>253</v>
      </c>
      <c r="C35" s="127"/>
      <c r="D35" s="124">
        <v>2.67</v>
      </c>
      <c r="E35" s="128"/>
      <c r="F35" s="128">
        <v>1.335</v>
      </c>
      <c r="G35" s="128">
        <v>1.335</v>
      </c>
      <c r="H35" s="128"/>
      <c r="I35" s="127"/>
    </row>
    <row r="36" spans="1:9" s="116" customFormat="1" ht="9.75">
      <c r="A36" s="125" t="s">
        <v>254</v>
      </c>
      <c r="B36" s="131" t="s">
        <v>255</v>
      </c>
      <c r="C36" s="127"/>
      <c r="D36" s="124">
        <v>3.181</v>
      </c>
      <c r="E36" s="128"/>
      <c r="F36" s="128"/>
      <c r="G36" s="128">
        <v>1.5905</v>
      </c>
      <c r="H36" s="128">
        <v>1.5905</v>
      </c>
      <c r="I36" s="127"/>
    </row>
    <row r="37" spans="1:9" s="129" customFormat="1" ht="12.75">
      <c r="A37" s="117" t="s">
        <v>153</v>
      </c>
      <c r="B37" s="121" t="s">
        <v>51</v>
      </c>
      <c r="C37" s="119"/>
      <c r="D37" s="120">
        <f aca="true" t="shared" si="0" ref="D37:H38">D38</f>
        <v>4.896</v>
      </c>
      <c r="E37" s="120">
        <f t="shared" si="0"/>
        <v>3.182</v>
      </c>
      <c r="F37" s="120">
        <f t="shared" si="0"/>
        <v>1.714</v>
      </c>
      <c r="G37" s="120">
        <f t="shared" si="0"/>
        <v>0</v>
      </c>
      <c r="H37" s="120">
        <f t="shared" si="0"/>
        <v>0</v>
      </c>
      <c r="I37" s="119"/>
    </row>
    <row r="38" spans="1:9" s="129" customFormat="1" ht="21.75" customHeight="1">
      <c r="A38" s="122" t="s">
        <v>256</v>
      </c>
      <c r="B38" s="115" t="s">
        <v>76</v>
      </c>
      <c r="C38" s="123"/>
      <c r="D38" s="124">
        <f t="shared" si="0"/>
        <v>4.896</v>
      </c>
      <c r="E38" s="124">
        <f t="shared" si="0"/>
        <v>3.182</v>
      </c>
      <c r="F38" s="124">
        <f t="shared" si="0"/>
        <v>1.714</v>
      </c>
      <c r="G38" s="124">
        <f t="shared" si="0"/>
        <v>0</v>
      </c>
      <c r="H38" s="124">
        <f t="shared" si="0"/>
        <v>0</v>
      </c>
      <c r="I38" s="123"/>
    </row>
    <row r="39" spans="1:9" s="129" customFormat="1" ht="13.5" customHeight="1">
      <c r="A39" s="122" t="s">
        <v>257</v>
      </c>
      <c r="B39" s="133" t="s">
        <v>194</v>
      </c>
      <c r="C39" s="123"/>
      <c r="D39" s="124">
        <v>4.896</v>
      </c>
      <c r="E39" s="124">
        <v>3.182</v>
      </c>
      <c r="F39" s="124">
        <v>1.714</v>
      </c>
      <c r="G39" s="124">
        <v>0</v>
      </c>
      <c r="H39" s="124">
        <v>0</v>
      </c>
      <c r="I39" s="123"/>
    </row>
    <row r="40" spans="1:9" s="116" customFormat="1" ht="40.5">
      <c r="A40" s="125" t="s">
        <v>152</v>
      </c>
      <c r="B40" s="134" t="s">
        <v>210</v>
      </c>
      <c r="C40" s="127"/>
      <c r="D40" s="124">
        <v>4.896</v>
      </c>
      <c r="E40" s="128">
        <v>3.182</v>
      </c>
      <c r="F40" s="128">
        <v>1.714</v>
      </c>
      <c r="G40" s="128"/>
      <c r="H40" s="128"/>
      <c r="I40" s="127">
        <v>0</v>
      </c>
    </row>
    <row r="41" spans="1:9" s="116" customFormat="1" ht="10.5">
      <c r="A41" s="533" t="s">
        <v>59</v>
      </c>
      <c r="B41" s="533"/>
      <c r="C41" s="127"/>
      <c r="D41" s="123"/>
      <c r="E41" s="127"/>
      <c r="F41" s="127"/>
      <c r="G41" s="127"/>
      <c r="H41" s="127"/>
      <c r="I41" s="127"/>
    </row>
    <row r="42" spans="1:9" s="116" customFormat="1" ht="21.75" customHeight="1">
      <c r="A42" s="122"/>
      <c r="B42" s="115" t="s">
        <v>75</v>
      </c>
      <c r="C42" s="127"/>
      <c r="D42" s="123"/>
      <c r="E42" s="127"/>
      <c r="F42" s="127"/>
      <c r="G42" s="127"/>
      <c r="H42" s="127"/>
      <c r="I42" s="127"/>
    </row>
    <row r="43" spans="3:9" s="109" customFormat="1" ht="9" customHeight="1">
      <c r="C43" s="135"/>
      <c r="D43" s="136"/>
      <c r="E43" s="135"/>
      <c r="F43" s="135"/>
      <c r="G43" s="135"/>
      <c r="H43" s="135"/>
      <c r="I43" s="135"/>
    </row>
    <row r="44" spans="1:9" ht="9.75">
      <c r="A44" s="105" t="s">
        <v>258</v>
      </c>
      <c r="B44" s="103" t="s">
        <v>259</v>
      </c>
      <c r="C44" s="137"/>
      <c r="D44" s="138"/>
      <c r="E44" s="137"/>
      <c r="F44" s="137"/>
      <c r="G44" s="137"/>
      <c r="H44" s="137"/>
      <c r="I44" s="137"/>
    </row>
    <row r="45" spans="1:9" ht="9.75">
      <c r="A45" s="105" t="s">
        <v>260</v>
      </c>
      <c r="B45" s="103" t="s">
        <v>261</v>
      </c>
      <c r="C45" s="137"/>
      <c r="D45" s="138"/>
      <c r="E45" s="137"/>
      <c r="F45" s="137"/>
      <c r="G45" s="137"/>
      <c r="H45" s="137"/>
      <c r="I45" s="137"/>
    </row>
  </sheetData>
  <sheetProtection sheet="1" objects="1" scenarios="1"/>
  <mergeCells count="12">
    <mergeCell ref="D18:H18"/>
    <mergeCell ref="A18:A20"/>
    <mergeCell ref="B18:B20"/>
    <mergeCell ref="C18:C20"/>
    <mergeCell ref="A5:I5"/>
    <mergeCell ref="A41:B41"/>
    <mergeCell ref="A8:I8"/>
    <mergeCell ref="I18:I20"/>
    <mergeCell ref="H14:I14"/>
    <mergeCell ref="G12:I12"/>
    <mergeCell ref="G13:I13"/>
    <mergeCell ref="A16:I1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view="pageBreakPreview" zoomScale="60" zoomScaleNormal="70" workbookViewId="0" topLeftCell="A1">
      <selection activeCell="L17" sqref="L17"/>
    </sheetView>
  </sheetViews>
  <sheetFormatPr defaultColWidth="24.25390625" defaultRowHeight="15.75"/>
  <cols>
    <col min="1" max="1" width="1.4921875" style="220" customWidth="1"/>
    <col min="2" max="2" width="7.50390625" style="260" customWidth="1"/>
    <col min="3" max="3" width="8.375" style="261" customWidth="1"/>
    <col min="4" max="4" width="20.125" style="261" customWidth="1"/>
    <col min="5" max="5" width="8.50390625" style="262" customWidth="1"/>
    <col min="6" max="6" width="15.25390625" style="261" customWidth="1"/>
    <col min="7" max="7" width="11.75390625" style="261" customWidth="1"/>
    <col min="8" max="8" width="11.25390625" style="261" customWidth="1"/>
    <col min="9" max="9" width="13.75390625" style="261" customWidth="1"/>
    <col min="10" max="10" width="11.375" style="261" customWidth="1"/>
    <col min="11" max="11" width="26.125" style="261" customWidth="1"/>
    <col min="12" max="12" width="14.25390625" style="262" customWidth="1"/>
    <col min="13" max="13" width="14.25390625" style="261" customWidth="1"/>
    <col min="14" max="14" width="17.00390625" style="261" customWidth="1"/>
    <col min="15" max="15" width="13.125" style="261" customWidth="1"/>
    <col min="16" max="16" width="22.25390625" style="261" customWidth="1"/>
    <col min="17" max="17" width="21.625" style="261" customWidth="1"/>
    <col min="18" max="18" width="12.25390625" style="261" customWidth="1"/>
    <col min="19" max="16384" width="24.25390625" style="220" customWidth="1"/>
  </cols>
  <sheetData>
    <row r="1" spans="1:18" s="209" customFormat="1" ht="17.25">
      <c r="A1" s="209" t="s">
        <v>258</v>
      </c>
      <c r="B1" s="210"/>
      <c r="C1" s="211" t="s">
        <v>314</v>
      </c>
      <c r="D1" s="212"/>
      <c r="E1" s="213"/>
      <c r="F1" s="212"/>
      <c r="G1" s="212"/>
      <c r="H1" s="212"/>
      <c r="I1" s="212"/>
      <c r="J1" s="212"/>
      <c r="K1" s="212"/>
      <c r="L1" s="213"/>
      <c r="M1" s="212"/>
      <c r="N1" s="212"/>
      <c r="O1" s="212"/>
      <c r="P1" s="212"/>
      <c r="Q1" s="212"/>
      <c r="R1" s="212"/>
    </row>
    <row r="2" spans="1:18" s="217" customFormat="1" ht="17.25">
      <c r="A2" s="209" t="s">
        <v>258</v>
      </c>
      <c r="B2" s="214"/>
      <c r="C2" s="215"/>
      <c r="D2" s="215"/>
      <c r="E2" s="216"/>
      <c r="F2" s="215"/>
      <c r="G2" s="215"/>
      <c r="H2" s="215"/>
      <c r="I2" s="215"/>
      <c r="J2" s="215"/>
      <c r="K2" s="215"/>
      <c r="L2" s="216"/>
      <c r="M2" s="215"/>
      <c r="N2" s="215"/>
      <c r="O2" s="215"/>
      <c r="P2" s="215"/>
      <c r="Q2" s="215"/>
      <c r="R2" s="215"/>
    </row>
    <row r="3" spans="1:18" ht="78.75">
      <c r="A3" s="209" t="s">
        <v>258</v>
      </c>
      <c r="B3" s="218" t="s">
        <v>12</v>
      </c>
      <c r="C3" s="219" t="s">
        <v>315</v>
      </c>
      <c r="D3" s="219" t="s">
        <v>316</v>
      </c>
      <c r="E3" s="219" t="s">
        <v>317</v>
      </c>
      <c r="F3" s="219" t="s">
        <v>318</v>
      </c>
      <c r="G3" s="219" t="s">
        <v>319</v>
      </c>
      <c r="H3" s="219" t="s">
        <v>320</v>
      </c>
      <c r="I3" s="219" t="s">
        <v>321</v>
      </c>
      <c r="J3" s="219" t="s">
        <v>322</v>
      </c>
      <c r="K3" s="219" t="s">
        <v>323</v>
      </c>
      <c r="L3" s="219" t="s">
        <v>324</v>
      </c>
      <c r="M3" s="219" t="s">
        <v>325</v>
      </c>
      <c r="N3" s="219" t="s">
        <v>326</v>
      </c>
      <c r="O3" s="219" t="s">
        <v>327</v>
      </c>
      <c r="P3" s="219" t="s">
        <v>328</v>
      </c>
      <c r="Q3" s="219" t="s">
        <v>329</v>
      </c>
      <c r="R3" s="219" t="s">
        <v>330</v>
      </c>
    </row>
    <row r="4" spans="1:18" s="232" customFormat="1" ht="26.25">
      <c r="A4" s="221" t="s">
        <v>258</v>
      </c>
      <c r="B4" s="222">
        <v>1</v>
      </c>
      <c r="C4" s="223" t="s">
        <v>331</v>
      </c>
      <c r="D4" s="224" t="s">
        <v>332</v>
      </c>
      <c r="E4" s="225" t="s">
        <v>333</v>
      </c>
      <c r="F4" s="226" t="s">
        <v>302</v>
      </c>
      <c r="G4" s="226" t="s">
        <v>302</v>
      </c>
      <c r="H4" s="226" t="s">
        <v>302</v>
      </c>
      <c r="I4" s="226" t="s">
        <v>302</v>
      </c>
      <c r="J4" s="226" t="s">
        <v>152</v>
      </c>
      <c r="K4" s="227" t="s">
        <v>334</v>
      </c>
      <c r="L4" s="228">
        <v>6200</v>
      </c>
      <c r="M4" s="229" t="s">
        <v>335</v>
      </c>
      <c r="N4" s="230">
        <v>6200</v>
      </c>
      <c r="O4" s="226" t="s">
        <v>302</v>
      </c>
      <c r="P4" s="224" t="s">
        <v>334</v>
      </c>
      <c r="Q4" s="224" t="s">
        <v>336</v>
      </c>
      <c r="R4" s="231">
        <v>6200</v>
      </c>
    </row>
    <row r="5" spans="1:18" s="232" customFormat="1" ht="26.25">
      <c r="A5" s="233" t="s">
        <v>258</v>
      </c>
      <c r="B5" s="222">
        <v>2</v>
      </c>
      <c r="C5" s="223" t="s">
        <v>337</v>
      </c>
      <c r="D5" s="234" t="s">
        <v>338</v>
      </c>
      <c r="E5" s="225" t="s">
        <v>333</v>
      </c>
      <c r="F5" s="235" t="s">
        <v>302</v>
      </c>
      <c r="G5" s="226" t="s">
        <v>302</v>
      </c>
      <c r="H5" s="226" t="s">
        <v>302</v>
      </c>
      <c r="I5" s="226" t="s">
        <v>302</v>
      </c>
      <c r="J5" s="226" t="s">
        <v>152</v>
      </c>
      <c r="K5" s="236" t="s">
        <v>339</v>
      </c>
      <c r="L5" s="228">
        <v>9204</v>
      </c>
      <c r="M5" s="229" t="s">
        <v>335</v>
      </c>
      <c r="N5" s="228">
        <v>9204</v>
      </c>
      <c r="O5" s="226" t="s">
        <v>302</v>
      </c>
      <c r="P5" s="234" t="s">
        <v>339</v>
      </c>
      <c r="Q5" s="234" t="s">
        <v>340</v>
      </c>
      <c r="R5" s="237">
        <v>9204</v>
      </c>
    </row>
    <row r="6" spans="1:18" s="232" customFormat="1" ht="26.25">
      <c r="A6" s="221" t="s">
        <v>258</v>
      </c>
      <c r="B6" s="222">
        <v>3</v>
      </c>
      <c r="C6" s="223" t="s">
        <v>331</v>
      </c>
      <c r="D6" s="224" t="s">
        <v>332</v>
      </c>
      <c r="E6" s="225" t="s">
        <v>333</v>
      </c>
      <c r="F6" s="235" t="s">
        <v>302</v>
      </c>
      <c r="G6" s="226" t="s">
        <v>302</v>
      </c>
      <c r="H6" s="226" t="s">
        <v>302</v>
      </c>
      <c r="I6" s="226" t="s">
        <v>302</v>
      </c>
      <c r="J6" s="226" t="s">
        <v>152</v>
      </c>
      <c r="K6" s="227" t="s">
        <v>334</v>
      </c>
      <c r="L6" s="228">
        <v>13600</v>
      </c>
      <c r="M6" s="229" t="s">
        <v>335</v>
      </c>
      <c r="N6" s="228">
        <v>13600</v>
      </c>
      <c r="O6" s="226" t="s">
        <v>302</v>
      </c>
      <c r="P6" s="224" t="s">
        <v>334</v>
      </c>
      <c r="Q6" s="224" t="s">
        <v>341</v>
      </c>
      <c r="R6" s="238">
        <v>13600</v>
      </c>
    </row>
    <row r="7" spans="1:18" s="232" customFormat="1" ht="26.25">
      <c r="A7" s="221" t="s">
        <v>258</v>
      </c>
      <c r="B7" s="222">
        <v>4</v>
      </c>
      <c r="C7" s="223" t="s">
        <v>331</v>
      </c>
      <c r="D7" s="224" t="s">
        <v>332</v>
      </c>
      <c r="E7" s="225" t="s">
        <v>333</v>
      </c>
      <c r="F7" s="235" t="s">
        <v>302</v>
      </c>
      <c r="G7" s="226" t="s">
        <v>302</v>
      </c>
      <c r="H7" s="226" t="s">
        <v>302</v>
      </c>
      <c r="I7" s="226" t="s">
        <v>302</v>
      </c>
      <c r="J7" s="226" t="s">
        <v>152</v>
      </c>
      <c r="K7" s="227" t="s">
        <v>334</v>
      </c>
      <c r="L7" s="228">
        <v>14400</v>
      </c>
      <c r="M7" s="226" t="s">
        <v>335</v>
      </c>
      <c r="N7" s="228">
        <v>14400</v>
      </c>
      <c r="O7" s="226" t="s">
        <v>302</v>
      </c>
      <c r="P7" s="224" t="s">
        <v>334</v>
      </c>
      <c r="Q7" s="224" t="s">
        <v>342</v>
      </c>
      <c r="R7" s="238">
        <v>14400</v>
      </c>
    </row>
    <row r="8" spans="1:18" ht="26.25">
      <c r="A8" s="221" t="s">
        <v>258</v>
      </c>
      <c r="B8" s="222">
        <v>5</v>
      </c>
      <c r="C8" s="223" t="s">
        <v>337</v>
      </c>
      <c r="D8" s="239" t="s">
        <v>343</v>
      </c>
      <c r="E8" s="225" t="s">
        <v>333</v>
      </c>
      <c r="F8" s="226" t="s">
        <v>302</v>
      </c>
      <c r="G8" s="226" t="s">
        <v>302</v>
      </c>
      <c r="H8" s="226" t="s">
        <v>302</v>
      </c>
      <c r="I8" s="226" t="s">
        <v>302</v>
      </c>
      <c r="J8" s="226" t="s">
        <v>152</v>
      </c>
      <c r="K8" s="227" t="s">
        <v>344</v>
      </c>
      <c r="L8" s="228">
        <v>15051.55</v>
      </c>
      <c r="M8" s="229" t="s">
        <v>335</v>
      </c>
      <c r="N8" s="228">
        <v>15051.55</v>
      </c>
      <c r="O8" s="226" t="s">
        <v>302</v>
      </c>
      <c r="P8" s="240" t="s">
        <v>344</v>
      </c>
      <c r="Q8" s="224" t="s">
        <v>345</v>
      </c>
      <c r="R8" s="241">
        <v>15051.55</v>
      </c>
    </row>
    <row r="9" spans="1:18" ht="26.25">
      <c r="A9" s="221" t="s">
        <v>258</v>
      </c>
      <c r="B9" s="222">
        <v>6</v>
      </c>
      <c r="C9" s="223" t="s">
        <v>337</v>
      </c>
      <c r="D9" s="239" t="s">
        <v>343</v>
      </c>
      <c r="E9" s="225" t="s">
        <v>333</v>
      </c>
      <c r="F9" s="226" t="s">
        <v>302</v>
      </c>
      <c r="G9" s="226" t="s">
        <v>302</v>
      </c>
      <c r="H9" s="226" t="s">
        <v>302</v>
      </c>
      <c r="I9" s="226" t="s">
        <v>302</v>
      </c>
      <c r="J9" s="226" t="s">
        <v>152</v>
      </c>
      <c r="K9" s="227" t="s">
        <v>344</v>
      </c>
      <c r="L9" s="228">
        <v>18143.52</v>
      </c>
      <c r="M9" s="229" t="s">
        <v>335</v>
      </c>
      <c r="N9" s="230">
        <v>18143.52</v>
      </c>
      <c r="O9" s="226" t="s">
        <v>302</v>
      </c>
      <c r="P9" s="240" t="s">
        <v>344</v>
      </c>
      <c r="Q9" s="224" t="s">
        <v>346</v>
      </c>
      <c r="R9" s="237">
        <v>18143.52</v>
      </c>
    </row>
    <row r="10" spans="1:18" s="242" customFormat="1" ht="26.25">
      <c r="A10" s="221" t="s">
        <v>258</v>
      </c>
      <c r="B10" s="222">
        <v>7</v>
      </c>
      <c r="C10" s="223" t="s">
        <v>331</v>
      </c>
      <c r="D10" s="224" t="s">
        <v>332</v>
      </c>
      <c r="E10" s="225" t="s">
        <v>333</v>
      </c>
      <c r="F10" s="226" t="s">
        <v>302</v>
      </c>
      <c r="G10" s="226" t="s">
        <v>302</v>
      </c>
      <c r="H10" s="226" t="s">
        <v>302</v>
      </c>
      <c r="I10" s="226" t="s">
        <v>302</v>
      </c>
      <c r="J10" s="226" t="s">
        <v>152</v>
      </c>
      <c r="K10" s="227" t="s">
        <v>347</v>
      </c>
      <c r="L10" s="228">
        <v>18816.5</v>
      </c>
      <c r="M10" s="229" t="s">
        <v>335</v>
      </c>
      <c r="N10" s="230">
        <v>18816.5</v>
      </c>
      <c r="O10" s="226" t="s">
        <v>302</v>
      </c>
      <c r="P10" s="224" t="s">
        <v>347</v>
      </c>
      <c r="Q10" s="224" t="s">
        <v>348</v>
      </c>
      <c r="R10" s="238">
        <v>18816.5</v>
      </c>
    </row>
    <row r="11" spans="1:18" ht="26.25">
      <c r="A11" s="221" t="s">
        <v>258</v>
      </c>
      <c r="B11" s="222">
        <v>8</v>
      </c>
      <c r="C11" s="223" t="s">
        <v>337</v>
      </c>
      <c r="D11" s="239" t="s">
        <v>343</v>
      </c>
      <c r="E11" s="225" t="s">
        <v>333</v>
      </c>
      <c r="F11" s="226" t="s">
        <v>302</v>
      </c>
      <c r="G11" s="226" t="s">
        <v>302</v>
      </c>
      <c r="H11" s="226" t="s">
        <v>302</v>
      </c>
      <c r="I11" s="226" t="s">
        <v>302</v>
      </c>
      <c r="J11" s="226" t="s">
        <v>152</v>
      </c>
      <c r="K11" s="227" t="s">
        <v>344</v>
      </c>
      <c r="L11" s="228">
        <v>23129.2</v>
      </c>
      <c r="M11" s="229" t="s">
        <v>335</v>
      </c>
      <c r="N11" s="230">
        <v>23129.2</v>
      </c>
      <c r="O11" s="226" t="s">
        <v>302</v>
      </c>
      <c r="P11" s="240" t="s">
        <v>344</v>
      </c>
      <c r="Q11" s="224" t="s">
        <v>349</v>
      </c>
      <c r="R11" s="241">
        <v>23129.2</v>
      </c>
    </row>
    <row r="12" spans="1:18" ht="26.25">
      <c r="A12" s="221" t="s">
        <v>258</v>
      </c>
      <c r="B12" s="222">
        <v>9</v>
      </c>
      <c r="C12" s="223" t="s">
        <v>337</v>
      </c>
      <c r="D12" s="239" t="s">
        <v>343</v>
      </c>
      <c r="E12" s="225" t="s">
        <v>333</v>
      </c>
      <c r="F12" s="226" t="s">
        <v>302</v>
      </c>
      <c r="G12" s="226" t="s">
        <v>302</v>
      </c>
      <c r="H12" s="226" t="s">
        <v>302</v>
      </c>
      <c r="I12" s="226" t="s">
        <v>302</v>
      </c>
      <c r="J12" s="226" t="s">
        <v>152</v>
      </c>
      <c r="K12" s="227" t="s">
        <v>344</v>
      </c>
      <c r="L12" s="228">
        <v>25447.3</v>
      </c>
      <c r="M12" s="229" t="s">
        <v>335</v>
      </c>
      <c r="N12" s="230">
        <v>25447.3</v>
      </c>
      <c r="O12" s="226" t="s">
        <v>302</v>
      </c>
      <c r="P12" s="240" t="s">
        <v>344</v>
      </c>
      <c r="Q12" s="224" t="s">
        <v>350</v>
      </c>
      <c r="R12" s="231">
        <v>25447.3</v>
      </c>
    </row>
    <row r="13" spans="1:18" ht="26.25">
      <c r="A13" s="221" t="s">
        <v>258</v>
      </c>
      <c r="B13" s="222">
        <v>10</v>
      </c>
      <c r="C13" s="223" t="s">
        <v>337</v>
      </c>
      <c r="D13" s="243" t="s">
        <v>351</v>
      </c>
      <c r="E13" s="225" t="s">
        <v>333</v>
      </c>
      <c r="F13" s="226" t="s">
        <v>302</v>
      </c>
      <c r="G13" s="226" t="s">
        <v>302</v>
      </c>
      <c r="H13" s="226" t="s">
        <v>302</v>
      </c>
      <c r="I13" s="226" t="s">
        <v>302</v>
      </c>
      <c r="J13" s="226" t="s">
        <v>152</v>
      </c>
      <c r="K13" s="227" t="s">
        <v>352</v>
      </c>
      <c r="L13" s="228">
        <v>25447.3</v>
      </c>
      <c r="M13" s="229" t="s">
        <v>335</v>
      </c>
      <c r="N13" s="230">
        <v>25447.3</v>
      </c>
      <c r="O13" s="226" t="s">
        <v>302</v>
      </c>
      <c r="P13" s="224" t="s">
        <v>352</v>
      </c>
      <c r="Q13" s="224" t="s">
        <v>353</v>
      </c>
      <c r="R13" s="231">
        <v>25447.3</v>
      </c>
    </row>
    <row r="14" spans="1:18" ht="26.25">
      <c r="A14" s="221" t="s">
        <v>258</v>
      </c>
      <c r="B14" s="222">
        <v>11</v>
      </c>
      <c r="C14" s="223" t="s">
        <v>337</v>
      </c>
      <c r="D14" s="239" t="s">
        <v>343</v>
      </c>
      <c r="E14" s="225" t="s">
        <v>333</v>
      </c>
      <c r="F14" s="226" t="s">
        <v>302</v>
      </c>
      <c r="G14" s="226" t="s">
        <v>302</v>
      </c>
      <c r="H14" s="226" t="s">
        <v>302</v>
      </c>
      <c r="I14" s="226" t="s">
        <v>302</v>
      </c>
      <c r="J14" s="226" t="s">
        <v>152</v>
      </c>
      <c r="K14" s="227" t="s">
        <v>344</v>
      </c>
      <c r="L14" s="228">
        <v>26429.44</v>
      </c>
      <c r="M14" s="229" t="s">
        <v>335</v>
      </c>
      <c r="N14" s="230">
        <v>26429.44</v>
      </c>
      <c r="O14" s="226" t="s">
        <v>302</v>
      </c>
      <c r="P14" s="240" t="s">
        <v>344</v>
      </c>
      <c r="Q14" s="224" t="s">
        <v>354</v>
      </c>
      <c r="R14" s="237">
        <v>26429.44</v>
      </c>
    </row>
    <row r="15" spans="1:18" ht="26.25">
      <c r="A15" s="221" t="s">
        <v>258</v>
      </c>
      <c r="B15" s="222">
        <v>12</v>
      </c>
      <c r="C15" s="223" t="s">
        <v>337</v>
      </c>
      <c r="D15" s="243" t="s">
        <v>351</v>
      </c>
      <c r="E15" s="225" t="s">
        <v>333</v>
      </c>
      <c r="F15" s="226" t="s">
        <v>302</v>
      </c>
      <c r="G15" s="226" t="s">
        <v>302</v>
      </c>
      <c r="H15" s="226" t="s">
        <v>302</v>
      </c>
      <c r="I15" s="226" t="s">
        <v>302</v>
      </c>
      <c r="J15" s="226" t="s">
        <v>152</v>
      </c>
      <c r="K15" s="227" t="s">
        <v>352</v>
      </c>
      <c r="L15" s="228">
        <v>27360</v>
      </c>
      <c r="M15" s="229" t="s">
        <v>335</v>
      </c>
      <c r="N15" s="230">
        <v>27360</v>
      </c>
      <c r="O15" s="226" t="s">
        <v>302</v>
      </c>
      <c r="P15" s="224" t="s">
        <v>352</v>
      </c>
      <c r="Q15" s="224" t="s">
        <v>355</v>
      </c>
      <c r="R15" s="237">
        <v>27360</v>
      </c>
    </row>
    <row r="16" spans="1:18" s="232" customFormat="1" ht="39">
      <c r="A16" s="221" t="s">
        <v>258</v>
      </c>
      <c r="B16" s="222">
        <v>13</v>
      </c>
      <c r="C16" s="223" t="s">
        <v>331</v>
      </c>
      <c r="D16" s="224" t="s">
        <v>332</v>
      </c>
      <c r="E16" s="225" t="s">
        <v>333</v>
      </c>
      <c r="F16" s="226" t="s">
        <v>302</v>
      </c>
      <c r="G16" s="226" t="s">
        <v>302</v>
      </c>
      <c r="H16" s="226" t="s">
        <v>302</v>
      </c>
      <c r="I16" s="226" t="s">
        <v>302</v>
      </c>
      <c r="J16" s="226" t="s">
        <v>152</v>
      </c>
      <c r="K16" s="227" t="s">
        <v>356</v>
      </c>
      <c r="L16" s="228">
        <v>31200</v>
      </c>
      <c r="M16" s="229" t="s">
        <v>335</v>
      </c>
      <c r="N16" s="230">
        <v>31200</v>
      </c>
      <c r="O16" s="226" t="s">
        <v>302</v>
      </c>
      <c r="P16" s="224" t="s">
        <v>356</v>
      </c>
      <c r="Q16" s="224" t="s">
        <v>357</v>
      </c>
      <c r="R16" s="231">
        <v>31200</v>
      </c>
    </row>
    <row r="17" spans="1:18" s="242" customFormat="1" ht="26.25">
      <c r="A17" s="221" t="s">
        <v>258</v>
      </c>
      <c r="B17" s="222">
        <v>14</v>
      </c>
      <c r="C17" s="223" t="s">
        <v>331</v>
      </c>
      <c r="D17" s="224" t="s">
        <v>358</v>
      </c>
      <c r="E17" s="225" t="s">
        <v>333</v>
      </c>
      <c r="F17" s="226" t="s">
        <v>302</v>
      </c>
      <c r="G17" s="226" t="s">
        <v>302</v>
      </c>
      <c r="H17" s="226" t="s">
        <v>302</v>
      </c>
      <c r="I17" s="226" t="s">
        <v>302</v>
      </c>
      <c r="J17" s="226" t="s">
        <v>152</v>
      </c>
      <c r="K17" s="227" t="s">
        <v>359</v>
      </c>
      <c r="L17" s="228">
        <v>37211.08</v>
      </c>
      <c r="M17" s="229" t="s">
        <v>335</v>
      </c>
      <c r="N17" s="230">
        <v>37211.08</v>
      </c>
      <c r="O17" s="226" t="s">
        <v>302</v>
      </c>
      <c r="P17" s="224" t="s">
        <v>359</v>
      </c>
      <c r="Q17" s="224" t="s">
        <v>360</v>
      </c>
      <c r="R17" s="237">
        <v>37211.08</v>
      </c>
    </row>
    <row r="18" spans="1:18" s="232" customFormat="1" ht="26.25">
      <c r="A18" s="221" t="s">
        <v>258</v>
      </c>
      <c r="B18" s="222">
        <v>15</v>
      </c>
      <c r="C18" s="223" t="s">
        <v>337</v>
      </c>
      <c r="D18" s="239" t="s">
        <v>361</v>
      </c>
      <c r="E18" s="225" t="s">
        <v>333</v>
      </c>
      <c r="F18" s="226" t="s">
        <v>302</v>
      </c>
      <c r="G18" s="226" t="s">
        <v>302</v>
      </c>
      <c r="H18" s="226" t="s">
        <v>302</v>
      </c>
      <c r="I18" s="226" t="s">
        <v>302</v>
      </c>
      <c r="J18" s="226" t="s">
        <v>152</v>
      </c>
      <c r="K18" s="227" t="s">
        <v>344</v>
      </c>
      <c r="L18" s="228">
        <v>39000</v>
      </c>
      <c r="M18" s="229" t="s">
        <v>335</v>
      </c>
      <c r="N18" s="230">
        <v>39000</v>
      </c>
      <c r="O18" s="226" t="s">
        <v>302</v>
      </c>
      <c r="P18" s="240" t="s">
        <v>344</v>
      </c>
      <c r="Q18" s="224" t="s">
        <v>362</v>
      </c>
      <c r="R18" s="231">
        <v>39000</v>
      </c>
    </row>
    <row r="19" spans="1:18" s="232" customFormat="1" ht="26.25">
      <c r="A19" s="221" t="s">
        <v>258</v>
      </c>
      <c r="B19" s="222">
        <v>16</v>
      </c>
      <c r="C19" s="223" t="s">
        <v>331</v>
      </c>
      <c r="D19" s="224" t="s">
        <v>332</v>
      </c>
      <c r="E19" s="225" t="s">
        <v>333</v>
      </c>
      <c r="F19" s="226" t="s">
        <v>302</v>
      </c>
      <c r="G19" s="226" t="s">
        <v>302</v>
      </c>
      <c r="H19" s="226" t="s">
        <v>302</v>
      </c>
      <c r="I19" s="226" t="s">
        <v>302</v>
      </c>
      <c r="J19" s="226" t="s">
        <v>152</v>
      </c>
      <c r="K19" s="227" t="s">
        <v>363</v>
      </c>
      <c r="L19" s="228">
        <v>44088.49</v>
      </c>
      <c r="M19" s="229" t="s">
        <v>335</v>
      </c>
      <c r="N19" s="230">
        <v>44088.49</v>
      </c>
      <c r="O19" s="226" t="s">
        <v>302</v>
      </c>
      <c r="P19" s="224" t="s">
        <v>363</v>
      </c>
      <c r="Q19" s="224" t="s">
        <v>364</v>
      </c>
      <c r="R19" s="231">
        <v>44088.49</v>
      </c>
    </row>
    <row r="20" spans="1:18" s="232" customFormat="1" ht="26.25">
      <c r="A20" s="221" t="s">
        <v>258</v>
      </c>
      <c r="B20" s="222">
        <v>17</v>
      </c>
      <c r="C20" s="223" t="s">
        <v>331</v>
      </c>
      <c r="D20" s="224" t="s">
        <v>358</v>
      </c>
      <c r="E20" s="225" t="s">
        <v>333</v>
      </c>
      <c r="F20" s="226" t="s">
        <v>302</v>
      </c>
      <c r="G20" s="226" t="s">
        <v>302</v>
      </c>
      <c r="H20" s="226" t="s">
        <v>302</v>
      </c>
      <c r="I20" s="226" t="s">
        <v>302</v>
      </c>
      <c r="J20" s="226" t="s">
        <v>152</v>
      </c>
      <c r="K20" s="227" t="s">
        <v>365</v>
      </c>
      <c r="L20" s="228">
        <v>50150.93</v>
      </c>
      <c r="M20" s="229" t="s">
        <v>335</v>
      </c>
      <c r="N20" s="230">
        <v>50150.93</v>
      </c>
      <c r="O20" s="226" t="s">
        <v>302</v>
      </c>
      <c r="P20" s="224" t="s">
        <v>365</v>
      </c>
      <c r="Q20" s="244" t="s">
        <v>366</v>
      </c>
      <c r="R20" s="231">
        <v>50150.93</v>
      </c>
    </row>
    <row r="21" spans="1:18" s="232" customFormat="1" ht="26.25">
      <c r="A21" s="221" t="s">
        <v>258</v>
      </c>
      <c r="B21" s="222">
        <v>18</v>
      </c>
      <c r="C21" s="223" t="s">
        <v>337</v>
      </c>
      <c r="D21" s="224" t="s">
        <v>332</v>
      </c>
      <c r="E21" s="225" t="s">
        <v>333</v>
      </c>
      <c r="F21" s="226" t="s">
        <v>302</v>
      </c>
      <c r="G21" s="226" t="s">
        <v>302</v>
      </c>
      <c r="H21" s="226" t="s">
        <v>302</v>
      </c>
      <c r="I21" s="226" t="s">
        <v>302</v>
      </c>
      <c r="J21" s="226" t="s">
        <v>152</v>
      </c>
      <c r="K21" s="227" t="s">
        <v>367</v>
      </c>
      <c r="L21" s="228">
        <v>56640</v>
      </c>
      <c r="M21" s="229" t="s">
        <v>335</v>
      </c>
      <c r="N21" s="230">
        <v>56640</v>
      </c>
      <c r="O21" s="226" t="s">
        <v>302</v>
      </c>
      <c r="P21" s="224" t="s">
        <v>367</v>
      </c>
      <c r="Q21" s="224" t="s">
        <v>368</v>
      </c>
      <c r="R21" s="231">
        <v>56640</v>
      </c>
    </row>
    <row r="22" spans="1:18" s="242" customFormat="1" ht="26.25">
      <c r="A22" s="221" t="s">
        <v>258</v>
      </c>
      <c r="B22" s="222">
        <v>19</v>
      </c>
      <c r="C22" s="223" t="s">
        <v>331</v>
      </c>
      <c r="D22" s="224" t="s">
        <v>332</v>
      </c>
      <c r="E22" s="225" t="s">
        <v>333</v>
      </c>
      <c r="F22" s="226" t="s">
        <v>302</v>
      </c>
      <c r="G22" s="226" t="s">
        <v>302</v>
      </c>
      <c r="H22" s="226" t="s">
        <v>302</v>
      </c>
      <c r="I22" s="226" t="s">
        <v>302</v>
      </c>
      <c r="J22" s="226" t="s">
        <v>152</v>
      </c>
      <c r="K22" s="227" t="s">
        <v>363</v>
      </c>
      <c r="L22" s="228">
        <v>57400.39</v>
      </c>
      <c r="M22" s="229" t="s">
        <v>335</v>
      </c>
      <c r="N22" s="230">
        <v>57400.39</v>
      </c>
      <c r="O22" s="226" t="s">
        <v>302</v>
      </c>
      <c r="P22" s="224" t="s">
        <v>363</v>
      </c>
      <c r="Q22" s="224" t="s">
        <v>369</v>
      </c>
      <c r="R22" s="231">
        <v>57400.39</v>
      </c>
    </row>
    <row r="23" spans="1:18" s="232" customFormat="1" ht="26.25">
      <c r="A23" s="221" t="s">
        <v>258</v>
      </c>
      <c r="B23" s="222">
        <v>20</v>
      </c>
      <c r="C23" s="223" t="s">
        <v>337</v>
      </c>
      <c r="D23" s="224" t="s">
        <v>332</v>
      </c>
      <c r="E23" s="225" t="s">
        <v>333</v>
      </c>
      <c r="F23" s="226" t="s">
        <v>302</v>
      </c>
      <c r="G23" s="226" t="s">
        <v>302</v>
      </c>
      <c r="H23" s="226" t="s">
        <v>302</v>
      </c>
      <c r="I23" s="226" t="s">
        <v>302</v>
      </c>
      <c r="J23" s="226" t="s">
        <v>152</v>
      </c>
      <c r="K23" s="227" t="s">
        <v>370</v>
      </c>
      <c r="L23" s="228">
        <v>57914.4</v>
      </c>
      <c r="M23" s="229" t="s">
        <v>335</v>
      </c>
      <c r="N23" s="230">
        <v>57914.4</v>
      </c>
      <c r="O23" s="226" t="s">
        <v>302</v>
      </c>
      <c r="P23" s="224" t="s">
        <v>370</v>
      </c>
      <c r="Q23" s="224" t="s">
        <v>371</v>
      </c>
      <c r="R23" s="231">
        <v>57914.4</v>
      </c>
    </row>
    <row r="24" spans="1:18" s="242" customFormat="1" ht="26.25">
      <c r="A24" s="221" t="s">
        <v>258</v>
      </c>
      <c r="B24" s="222">
        <v>21</v>
      </c>
      <c r="C24" s="223" t="s">
        <v>331</v>
      </c>
      <c r="D24" s="224" t="s">
        <v>332</v>
      </c>
      <c r="E24" s="225" t="s">
        <v>333</v>
      </c>
      <c r="F24" s="226" t="s">
        <v>302</v>
      </c>
      <c r="G24" s="226" t="s">
        <v>302</v>
      </c>
      <c r="H24" s="226" t="s">
        <v>302</v>
      </c>
      <c r="I24" s="226" t="s">
        <v>302</v>
      </c>
      <c r="J24" s="226" t="s">
        <v>152</v>
      </c>
      <c r="K24" s="227" t="s">
        <v>363</v>
      </c>
      <c r="L24" s="228">
        <v>61336.4</v>
      </c>
      <c r="M24" s="229" t="s">
        <v>335</v>
      </c>
      <c r="N24" s="230">
        <v>61336.4</v>
      </c>
      <c r="O24" s="226" t="s">
        <v>302</v>
      </c>
      <c r="P24" s="224" t="s">
        <v>363</v>
      </c>
      <c r="Q24" s="224" t="s">
        <v>372</v>
      </c>
      <c r="R24" s="231">
        <v>61336.4</v>
      </c>
    </row>
    <row r="25" spans="1:18" ht="26.25">
      <c r="A25" s="221" t="s">
        <v>258</v>
      </c>
      <c r="B25" s="222">
        <v>22</v>
      </c>
      <c r="C25" s="223" t="s">
        <v>337</v>
      </c>
      <c r="D25" s="224" t="s">
        <v>332</v>
      </c>
      <c r="E25" s="225" t="s">
        <v>333</v>
      </c>
      <c r="F25" s="226" t="s">
        <v>302</v>
      </c>
      <c r="G25" s="226" t="s">
        <v>302</v>
      </c>
      <c r="H25" s="226" t="s">
        <v>302</v>
      </c>
      <c r="I25" s="226" t="s">
        <v>302</v>
      </c>
      <c r="J25" s="226" t="s">
        <v>152</v>
      </c>
      <c r="K25" s="227" t="s">
        <v>370</v>
      </c>
      <c r="L25" s="228">
        <v>62044.4</v>
      </c>
      <c r="M25" s="229" t="s">
        <v>335</v>
      </c>
      <c r="N25" s="230">
        <v>62044.4</v>
      </c>
      <c r="O25" s="226" t="s">
        <v>302</v>
      </c>
      <c r="P25" s="224" t="s">
        <v>370</v>
      </c>
      <c r="Q25" s="224" t="s">
        <v>373</v>
      </c>
      <c r="R25" s="231">
        <v>62044.4</v>
      </c>
    </row>
    <row r="26" spans="1:18" ht="26.25">
      <c r="A26" s="221" t="s">
        <v>258</v>
      </c>
      <c r="B26" s="222">
        <v>23</v>
      </c>
      <c r="C26" s="223" t="s">
        <v>337</v>
      </c>
      <c r="D26" s="224" t="s">
        <v>332</v>
      </c>
      <c r="E26" s="225" t="s">
        <v>333</v>
      </c>
      <c r="F26" s="226" t="s">
        <v>302</v>
      </c>
      <c r="G26" s="226" t="s">
        <v>302</v>
      </c>
      <c r="H26" s="226" t="s">
        <v>302</v>
      </c>
      <c r="I26" s="226" t="s">
        <v>302</v>
      </c>
      <c r="J26" s="226" t="s">
        <v>152</v>
      </c>
      <c r="K26" s="227" t="s">
        <v>370</v>
      </c>
      <c r="L26" s="228">
        <v>62360.44</v>
      </c>
      <c r="M26" s="229" t="s">
        <v>335</v>
      </c>
      <c r="N26" s="230">
        <v>62360.44</v>
      </c>
      <c r="O26" s="226" t="s">
        <v>302</v>
      </c>
      <c r="P26" s="224" t="s">
        <v>370</v>
      </c>
      <c r="Q26" s="224" t="s">
        <v>374</v>
      </c>
      <c r="R26" s="231">
        <v>62360.44</v>
      </c>
    </row>
    <row r="27" spans="1:18" s="242" customFormat="1" ht="26.25">
      <c r="A27" s="221" t="s">
        <v>258</v>
      </c>
      <c r="B27" s="222">
        <v>24</v>
      </c>
      <c r="C27" s="223" t="s">
        <v>331</v>
      </c>
      <c r="D27" s="224" t="s">
        <v>332</v>
      </c>
      <c r="E27" s="225" t="s">
        <v>333</v>
      </c>
      <c r="F27" s="226" t="s">
        <v>302</v>
      </c>
      <c r="G27" s="226" t="s">
        <v>302</v>
      </c>
      <c r="H27" s="226" t="s">
        <v>302</v>
      </c>
      <c r="I27" s="226" t="s">
        <v>302</v>
      </c>
      <c r="J27" s="226" t="s">
        <v>152</v>
      </c>
      <c r="K27" s="227" t="s">
        <v>375</v>
      </c>
      <c r="L27" s="228">
        <v>63660</v>
      </c>
      <c r="M27" s="229" t="s">
        <v>335</v>
      </c>
      <c r="N27" s="230">
        <v>63660</v>
      </c>
      <c r="O27" s="226" t="s">
        <v>302</v>
      </c>
      <c r="P27" s="224" t="s">
        <v>375</v>
      </c>
      <c r="Q27" s="224" t="s">
        <v>376</v>
      </c>
      <c r="R27" s="231">
        <v>63660</v>
      </c>
    </row>
    <row r="28" spans="1:18" s="232" customFormat="1" ht="26.25">
      <c r="A28" s="221" t="s">
        <v>258</v>
      </c>
      <c r="B28" s="222">
        <v>25</v>
      </c>
      <c r="C28" s="223" t="s">
        <v>331</v>
      </c>
      <c r="D28" s="224" t="s">
        <v>332</v>
      </c>
      <c r="E28" s="225" t="s">
        <v>333</v>
      </c>
      <c r="F28" s="226" t="s">
        <v>302</v>
      </c>
      <c r="G28" s="226" t="s">
        <v>302</v>
      </c>
      <c r="H28" s="226" t="s">
        <v>302</v>
      </c>
      <c r="I28" s="226" t="s">
        <v>302</v>
      </c>
      <c r="J28" s="226" t="s">
        <v>152</v>
      </c>
      <c r="K28" s="227" t="s">
        <v>334</v>
      </c>
      <c r="L28" s="228">
        <v>63660</v>
      </c>
      <c r="M28" s="229" t="s">
        <v>335</v>
      </c>
      <c r="N28" s="230">
        <v>63660</v>
      </c>
      <c r="O28" s="226" t="s">
        <v>302</v>
      </c>
      <c r="P28" s="224" t="s">
        <v>334</v>
      </c>
      <c r="Q28" s="224" t="s">
        <v>377</v>
      </c>
      <c r="R28" s="231">
        <v>63660</v>
      </c>
    </row>
    <row r="29" spans="1:18" ht="26.25">
      <c r="A29" s="221" t="s">
        <v>258</v>
      </c>
      <c r="B29" s="222">
        <v>26</v>
      </c>
      <c r="C29" s="223" t="s">
        <v>337</v>
      </c>
      <c r="D29" s="243" t="s">
        <v>351</v>
      </c>
      <c r="E29" s="225" t="s">
        <v>333</v>
      </c>
      <c r="F29" s="226" t="s">
        <v>302</v>
      </c>
      <c r="G29" s="226" t="s">
        <v>302</v>
      </c>
      <c r="H29" s="226" t="s">
        <v>302</v>
      </c>
      <c r="I29" s="226" t="s">
        <v>302</v>
      </c>
      <c r="J29" s="226" t="s">
        <v>152</v>
      </c>
      <c r="K29" s="227" t="s">
        <v>352</v>
      </c>
      <c r="L29" s="228">
        <v>63840</v>
      </c>
      <c r="M29" s="229" t="s">
        <v>335</v>
      </c>
      <c r="N29" s="230">
        <v>63840</v>
      </c>
      <c r="O29" s="226" t="s">
        <v>302</v>
      </c>
      <c r="P29" s="224" t="s">
        <v>352</v>
      </c>
      <c r="Q29" s="224" t="s">
        <v>378</v>
      </c>
      <c r="R29" s="237">
        <v>63840</v>
      </c>
    </row>
    <row r="30" spans="1:18" s="232" customFormat="1" ht="26.25">
      <c r="A30" s="221" t="s">
        <v>258</v>
      </c>
      <c r="B30" s="222">
        <v>27</v>
      </c>
      <c r="C30" s="223" t="s">
        <v>337</v>
      </c>
      <c r="D30" s="239" t="s">
        <v>343</v>
      </c>
      <c r="E30" s="225" t="s">
        <v>333</v>
      </c>
      <c r="F30" s="226" t="s">
        <v>302</v>
      </c>
      <c r="G30" s="226" t="s">
        <v>302</v>
      </c>
      <c r="H30" s="226" t="s">
        <v>302</v>
      </c>
      <c r="I30" s="226" t="s">
        <v>302</v>
      </c>
      <c r="J30" s="226" t="s">
        <v>152</v>
      </c>
      <c r="K30" s="227" t="s">
        <v>344</v>
      </c>
      <c r="L30" s="228">
        <v>66253.47</v>
      </c>
      <c r="M30" s="229" t="s">
        <v>335</v>
      </c>
      <c r="N30" s="230">
        <v>66253.47</v>
      </c>
      <c r="O30" s="226" t="s">
        <v>302</v>
      </c>
      <c r="P30" s="240" t="s">
        <v>344</v>
      </c>
      <c r="Q30" s="224" t="s">
        <v>379</v>
      </c>
      <c r="R30" s="231">
        <v>66253.47</v>
      </c>
    </row>
    <row r="31" spans="1:18" s="242" customFormat="1" ht="26.25">
      <c r="A31" s="221" t="s">
        <v>258</v>
      </c>
      <c r="B31" s="222">
        <v>28</v>
      </c>
      <c r="C31" s="223" t="s">
        <v>331</v>
      </c>
      <c r="D31" s="224" t="s">
        <v>332</v>
      </c>
      <c r="E31" s="225" t="s">
        <v>333</v>
      </c>
      <c r="F31" s="226" t="s">
        <v>302</v>
      </c>
      <c r="G31" s="226" t="s">
        <v>302</v>
      </c>
      <c r="H31" s="226" t="s">
        <v>302</v>
      </c>
      <c r="I31" s="226" t="s">
        <v>302</v>
      </c>
      <c r="J31" s="226" t="s">
        <v>152</v>
      </c>
      <c r="K31" s="227" t="s">
        <v>363</v>
      </c>
      <c r="L31" s="228">
        <v>66575.86</v>
      </c>
      <c r="M31" s="229" t="s">
        <v>335</v>
      </c>
      <c r="N31" s="230">
        <v>66575.86</v>
      </c>
      <c r="O31" s="226" t="s">
        <v>302</v>
      </c>
      <c r="P31" s="224" t="s">
        <v>363</v>
      </c>
      <c r="Q31" s="224" t="s">
        <v>380</v>
      </c>
      <c r="R31" s="231">
        <v>66575.86</v>
      </c>
    </row>
    <row r="32" spans="1:18" s="242" customFormat="1" ht="26.25">
      <c r="A32" s="221" t="s">
        <v>258</v>
      </c>
      <c r="B32" s="222">
        <v>29</v>
      </c>
      <c r="C32" s="223" t="s">
        <v>331</v>
      </c>
      <c r="D32" s="224" t="s">
        <v>358</v>
      </c>
      <c r="E32" s="225" t="s">
        <v>333</v>
      </c>
      <c r="F32" s="226" t="s">
        <v>302</v>
      </c>
      <c r="G32" s="226" t="s">
        <v>302</v>
      </c>
      <c r="H32" s="226" t="s">
        <v>302</v>
      </c>
      <c r="I32" s="226" t="s">
        <v>302</v>
      </c>
      <c r="J32" s="226" t="s">
        <v>152</v>
      </c>
      <c r="K32" s="227" t="s">
        <v>365</v>
      </c>
      <c r="L32" s="228">
        <v>66736.52</v>
      </c>
      <c r="M32" s="229" t="s">
        <v>335</v>
      </c>
      <c r="N32" s="230">
        <v>66736.52</v>
      </c>
      <c r="O32" s="226" t="s">
        <v>302</v>
      </c>
      <c r="P32" s="224" t="s">
        <v>365</v>
      </c>
      <c r="Q32" s="224" t="s">
        <v>381</v>
      </c>
      <c r="R32" s="237">
        <v>66736.52</v>
      </c>
    </row>
    <row r="33" spans="1:18" s="232" customFormat="1" ht="26.25">
      <c r="A33" s="221" t="s">
        <v>258</v>
      </c>
      <c r="B33" s="222">
        <v>30</v>
      </c>
      <c r="C33" s="223" t="s">
        <v>331</v>
      </c>
      <c r="D33" s="224" t="s">
        <v>332</v>
      </c>
      <c r="E33" s="225" t="s">
        <v>333</v>
      </c>
      <c r="F33" s="226" t="s">
        <v>302</v>
      </c>
      <c r="G33" s="226" t="s">
        <v>302</v>
      </c>
      <c r="H33" s="226" t="s">
        <v>302</v>
      </c>
      <c r="I33" s="226" t="s">
        <v>302</v>
      </c>
      <c r="J33" s="226" t="s">
        <v>152</v>
      </c>
      <c r="K33" s="227" t="s">
        <v>363</v>
      </c>
      <c r="L33" s="228">
        <v>67080.52</v>
      </c>
      <c r="M33" s="229" t="s">
        <v>335</v>
      </c>
      <c r="N33" s="230">
        <v>67080.52</v>
      </c>
      <c r="O33" s="226" t="s">
        <v>302</v>
      </c>
      <c r="P33" s="224" t="s">
        <v>363</v>
      </c>
      <c r="Q33" s="224" t="s">
        <v>382</v>
      </c>
      <c r="R33" s="231">
        <v>67080.52</v>
      </c>
    </row>
    <row r="34" spans="1:18" s="242" customFormat="1" ht="26.25">
      <c r="A34" s="221" t="s">
        <v>258</v>
      </c>
      <c r="B34" s="222">
        <v>31</v>
      </c>
      <c r="C34" s="223" t="s">
        <v>331</v>
      </c>
      <c r="D34" s="224" t="s">
        <v>358</v>
      </c>
      <c r="E34" s="225" t="s">
        <v>333</v>
      </c>
      <c r="F34" s="226" t="s">
        <v>302</v>
      </c>
      <c r="G34" s="226" t="s">
        <v>302</v>
      </c>
      <c r="H34" s="226" t="s">
        <v>302</v>
      </c>
      <c r="I34" s="226" t="s">
        <v>302</v>
      </c>
      <c r="J34" s="226" t="s">
        <v>152</v>
      </c>
      <c r="K34" s="227" t="s">
        <v>365</v>
      </c>
      <c r="L34" s="228">
        <v>68000.78</v>
      </c>
      <c r="M34" s="229" t="s">
        <v>335</v>
      </c>
      <c r="N34" s="230">
        <v>68000.78</v>
      </c>
      <c r="O34" s="226" t="s">
        <v>302</v>
      </c>
      <c r="P34" s="224" t="s">
        <v>365</v>
      </c>
      <c r="Q34" s="244" t="s">
        <v>383</v>
      </c>
      <c r="R34" s="231">
        <v>68000.78</v>
      </c>
    </row>
    <row r="35" spans="1:18" ht="26.25">
      <c r="A35" s="221" t="s">
        <v>258</v>
      </c>
      <c r="B35" s="222">
        <v>32</v>
      </c>
      <c r="C35" s="223" t="s">
        <v>337</v>
      </c>
      <c r="D35" s="224" t="s">
        <v>332</v>
      </c>
      <c r="E35" s="225" t="s">
        <v>333</v>
      </c>
      <c r="F35" s="226" t="s">
        <v>302</v>
      </c>
      <c r="G35" s="226" t="s">
        <v>302</v>
      </c>
      <c r="H35" s="226" t="s">
        <v>302</v>
      </c>
      <c r="I35" s="226" t="s">
        <v>302</v>
      </c>
      <c r="J35" s="226" t="s">
        <v>152</v>
      </c>
      <c r="K35" s="227" t="s">
        <v>356</v>
      </c>
      <c r="L35" s="228">
        <v>69750</v>
      </c>
      <c r="M35" s="229" t="s">
        <v>335</v>
      </c>
      <c r="N35" s="230">
        <v>69750</v>
      </c>
      <c r="O35" s="226" t="s">
        <v>302</v>
      </c>
      <c r="P35" s="224" t="s">
        <v>356</v>
      </c>
      <c r="Q35" s="224" t="s">
        <v>384</v>
      </c>
      <c r="R35" s="231">
        <v>69750</v>
      </c>
    </row>
    <row r="36" spans="1:18" s="232" customFormat="1" ht="26.25">
      <c r="A36" s="221" t="s">
        <v>258</v>
      </c>
      <c r="B36" s="222">
        <v>33</v>
      </c>
      <c r="C36" s="223" t="s">
        <v>337</v>
      </c>
      <c r="D36" s="224" t="s">
        <v>332</v>
      </c>
      <c r="E36" s="225" t="s">
        <v>333</v>
      </c>
      <c r="F36" s="226" t="s">
        <v>302</v>
      </c>
      <c r="G36" s="226" t="s">
        <v>302</v>
      </c>
      <c r="H36" s="226" t="s">
        <v>302</v>
      </c>
      <c r="I36" s="226" t="s">
        <v>302</v>
      </c>
      <c r="J36" s="226" t="s">
        <v>152</v>
      </c>
      <c r="K36" s="227" t="s">
        <v>356</v>
      </c>
      <c r="L36" s="228">
        <v>69750</v>
      </c>
      <c r="M36" s="229" t="s">
        <v>335</v>
      </c>
      <c r="N36" s="230">
        <v>69750</v>
      </c>
      <c r="O36" s="226" t="s">
        <v>302</v>
      </c>
      <c r="P36" s="224" t="s">
        <v>356</v>
      </c>
      <c r="Q36" s="224" t="s">
        <v>385</v>
      </c>
      <c r="R36" s="231">
        <v>69750</v>
      </c>
    </row>
    <row r="37" spans="1:18" ht="26.25">
      <c r="A37" s="221" t="s">
        <v>258</v>
      </c>
      <c r="B37" s="222">
        <v>34</v>
      </c>
      <c r="C37" s="223" t="s">
        <v>337</v>
      </c>
      <c r="D37" s="224" t="s">
        <v>332</v>
      </c>
      <c r="E37" s="225" t="s">
        <v>333</v>
      </c>
      <c r="F37" s="226" t="s">
        <v>302</v>
      </c>
      <c r="G37" s="226" t="s">
        <v>302</v>
      </c>
      <c r="H37" s="226" t="s">
        <v>302</v>
      </c>
      <c r="I37" s="226" t="s">
        <v>302</v>
      </c>
      <c r="J37" s="226" t="s">
        <v>152</v>
      </c>
      <c r="K37" s="227" t="s">
        <v>370</v>
      </c>
      <c r="L37" s="228">
        <v>70216.94</v>
      </c>
      <c r="M37" s="229" t="s">
        <v>335</v>
      </c>
      <c r="N37" s="230">
        <v>70216.94</v>
      </c>
      <c r="O37" s="226" t="s">
        <v>302</v>
      </c>
      <c r="P37" s="224" t="s">
        <v>370</v>
      </c>
      <c r="Q37" s="224" t="s">
        <v>386</v>
      </c>
      <c r="R37" s="237">
        <v>70216.94</v>
      </c>
    </row>
    <row r="38" spans="1:18" ht="26.25">
      <c r="A38" s="221" t="s">
        <v>258</v>
      </c>
      <c r="B38" s="222">
        <v>35</v>
      </c>
      <c r="C38" s="223" t="s">
        <v>337</v>
      </c>
      <c r="D38" s="224" t="s">
        <v>332</v>
      </c>
      <c r="E38" s="225" t="s">
        <v>333</v>
      </c>
      <c r="F38" s="235" t="s">
        <v>302</v>
      </c>
      <c r="G38" s="226" t="s">
        <v>302</v>
      </c>
      <c r="H38" s="226" t="s">
        <v>302</v>
      </c>
      <c r="I38" s="226" t="s">
        <v>302</v>
      </c>
      <c r="J38" s="226" t="s">
        <v>152</v>
      </c>
      <c r="K38" s="227" t="s">
        <v>370</v>
      </c>
      <c r="L38" s="230">
        <v>70409.56</v>
      </c>
      <c r="M38" s="229" t="s">
        <v>335</v>
      </c>
      <c r="N38" s="230">
        <v>70409.56</v>
      </c>
      <c r="O38" s="226" t="s">
        <v>302</v>
      </c>
      <c r="P38" s="224" t="s">
        <v>370</v>
      </c>
      <c r="Q38" s="224" t="s">
        <v>387</v>
      </c>
      <c r="R38" s="231">
        <v>70409.56</v>
      </c>
    </row>
    <row r="39" spans="1:18" ht="26.25">
      <c r="A39" s="221" t="s">
        <v>258</v>
      </c>
      <c r="B39" s="222">
        <v>36</v>
      </c>
      <c r="C39" s="223" t="s">
        <v>337</v>
      </c>
      <c r="D39" s="224" t="s">
        <v>332</v>
      </c>
      <c r="E39" s="225" t="s">
        <v>333</v>
      </c>
      <c r="F39" s="235" t="s">
        <v>302</v>
      </c>
      <c r="G39" s="226" t="s">
        <v>302</v>
      </c>
      <c r="H39" s="226" t="s">
        <v>302</v>
      </c>
      <c r="I39" s="226" t="s">
        <v>302</v>
      </c>
      <c r="J39" s="226" t="s">
        <v>152</v>
      </c>
      <c r="K39" s="227" t="s">
        <v>370</v>
      </c>
      <c r="L39" s="228">
        <v>73160</v>
      </c>
      <c r="M39" s="229" t="s">
        <v>335</v>
      </c>
      <c r="N39" s="228">
        <v>73160</v>
      </c>
      <c r="O39" s="226" t="s">
        <v>302</v>
      </c>
      <c r="P39" s="224" t="s">
        <v>370</v>
      </c>
      <c r="Q39" s="224" t="s">
        <v>388</v>
      </c>
      <c r="R39" s="237">
        <v>73160</v>
      </c>
    </row>
    <row r="40" spans="1:18" ht="26.25">
      <c r="A40" s="221" t="s">
        <v>258</v>
      </c>
      <c r="B40" s="222">
        <v>37</v>
      </c>
      <c r="C40" s="223" t="s">
        <v>337</v>
      </c>
      <c r="D40" s="224" t="s">
        <v>332</v>
      </c>
      <c r="E40" s="225" t="s">
        <v>333</v>
      </c>
      <c r="F40" s="235" t="s">
        <v>302</v>
      </c>
      <c r="G40" s="226" t="s">
        <v>302</v>
      </c>
      <c r="H40" s="226" t="s">
        <v>302</v>
      </c>
      <c r="I40" s="226" t="s">
        <v>302</v>
      </c>
      <c r="J40" s="226" t="s">
        <v>152</v>
      </c>
      <c r="K40" s="227" t="s">
        <v>370</v>
      </c>
      <c r="L40" s="228">
        <v>73160</v>
      </c>
      <c r="M40" s="229" t="s">
        <v>335</v>
      </c>
      <c r="N40" s="228">
        <v>73160</v>
      </c>
      <c r="O40" s="226" t="s">
        <v>302</v>
      </c>
      <c r="P40" s="224" t="s">
        <v>370</v>
      </c>
      <c r="Q40" s="224" t="s">
        <v>389</v>
      </c>
      <c r="R40" s="241">
        <v>73160</v>
      </c>
    </row>
    <row r="41" spans="1:18" s="232" customFormat="1" ht="26.25">
      <c r="A41" s="221" t="s">
        <v>258</v>
      </c>
      <c r="B41" s="222">
        <v>38</v>
      </c>
      <c r="C41" s="223" t="s">
        <v>337</v>
      </c>
      <c r="D41" s="224" t="s">
        <v>332</v>
      </c>
      <c r="E41" s="225" t="s">
        <v>333</v>
      </c>
      <c r="F41" s="226" t="s">
        <v>302</v>
      </c>
      <c r="G41" s="226" t="s">
        <v>302</v>
      </c>
      <c r="H41" s="226" t="s">
        <v>302</v>
      </c>
      <c r="I41" s="226" t="s">
        <v>302</v>
      </c>
      <c r="J41" s="226" t="s">
        <v>152</v>
      </c>
      <c r="K41" s="227" t="s">
        <v>367</v>
      </c>
      <c r="L41" s="228">
        <v>75232.4</v>
      </c>
      <c r="M41" s="229" t="s">
        <v>335</v>
      </c>
      <c r="N41" s="230">
        <v>75232.4</v>
      </c>
      <c r="O41" s="226" t="s">
        <v>302</v>
      </c>
      <c r="P41" s="224" t="s">
        <v>367</v>
      </c>
      <c r="Q41" s="224" t="s">
        <v>390</v>
      </c>
      <c r="R41" s="238">
        <v>75232.4</v>
      </c>
    </row>
    <row r="42" spans="1:18" s="232" customFormat="1" ht="26.25">
      <c r="A42" s="221" t="s">
        <v>258</v>
      </c>
      <c r="B42" s="222">
        <v>39</v>
      </c>
      <c r="C42" s="223" t="s">
        <v>337</v>
      </c>
      <c r="D42" s="224" t="s">
        <v>332</v>
      </c>
      <c r="E42" s="225" t="s">
        <v>333</v>
      </c>
      <c r="F42" s="226" t="s">
        <v>302</v>
      </c>
      <c r="G42" s="226" t="s">
        <v>302</v>
      </c>
      <c r="H42" s="226" t="s">
        <v>302</v>
      </c>
      <c r="I42" s="226" t="s">
        <v>302</v>
      </c>
      <c r="J42" s="226" t="s">
        <v>152</v>
      </c>
      <c r="K42" s="227" t="s">
        <v>370</v>
      </c>
      <c r="L42" s="228">
        <v>76936</v>
      </c>
      <c r="M42" s="229" t="s">
        <v>335</v>
      </c>
      <c r="N42" s="230">
        <v>76936</v>
      </c>
      <c r="O42" s="226" t="s">
        <v>302</v>
      </c>
      <c r="P42" s="224" t="s">
        <v>370</v>
      </c>
      <c r="Q42" s="224" t="s">
        <v>391</v>
      </c>
      <c r="R42" s="238">
        <v>76936</v>
      </c>
    </row>
    <row r="43" spans="1:18" s="242" customFormat="1" ht="26.25">
      <c r="A43" s="221" t="s">
        <v>258</v>
      </c>
      <c r="B43" s="222">
        <v>40</v>
      </c>
      <c r="C43" s="223" t="s">
        <v>331</v>
      </c>
      <c r="D43" s="234" t="s">
        <v>358</v>
      </c>
      <c r="E43" s="225" t="s">
        <v>333</v>
      </c>
      <c r="F43" s="226" t="s">
        <v>302</v>
      </c>
      <c r="G43" s="226" t="s">
        <v>302</v>
      </c>
      <c r="H43" s="226" t="s">
        <v>302</v>
      </c>
      <c r="I43" s="226" t="s">
        <v>302</v>
      </c>
      <c r="J43" s="226" t="s">
        <v>152</v>
      </c>
      <c r="K43" s="227" t="s">
        <v>365</v>
      </c>
      <c r="L43" s="228">
        <v>78281.59</v>
      </c>
      <c r="M43" s="229" t="s">
        <v>335</v>
      </c>
      <c r="N43" s="230">
        <v>78281.59</v>
      </c>
      <c r="O43" s="226" t="s">
        <v>302</v>
      </c>
      <c r="P43" s="224" t="s">
        <v>365</v>
      </c>
      <c r="Q43" s="244" t="s">
        <v>392</v>
      </c>
      <c r="R43" s="238">
        <v>78281.59</v>
      </c>
    </row>
    <row r="44" spans="1:18" s="232" customFormat="1" ht="26.25">
      <c r="A44" s="221" t="s">
        <v>258</v>
      </c>
      <c r="B44" s="222">
        <v>41</v>
      </c>
      <c r="C44" s="223" t="s">
        <v>337</v>
      </c>
      <c r="D44" s="224" t="s">
        <v>332</v>
      </c>
      <c r="E44" s="225" t="s">
        <v>333</v>
      </c>
      <c r="F44" s="226" t="s">
        <v>302</v>
      </c>
      <c r="G44" s="226" t="s">
        <v>302</v>
      </c>
      <c r="H44" s="226" t="s">
        <v>302</v>
      </c>
      <c r="I44" s="226" t="s">
        <v>302</v>
      </c>
      <c r="J44" s="226" t="s">
        <v>152</v>
      </c>
      <c r="K44" s="227" t="s">
        <v>367</v>
      </c>
      <c r="L44" s="228">
        <v>78294.4</v>
      </c>
      <c r="M44" s="229" t="s">
        <v>335</v>
      </c>
      <c r="N44" s="230">
        <v>78294.4</v>
      </c>
      <c r="O44" s="226" t="s">
        <v>302</v>
      </c>
      <c r="P44" s="224" t="s">
        <v>367</v>
      </c>
      <c r="Q44" s="224" t="s">
        <v>393</v>
      </c>
      <c r="R44" s="238">
        <v>78294.4</v>
      </c>
    </row>
    <row r="45" spans="1:18" s="247" customFormat="1" ht="26.25">
      <c r="A45" s="221" t="s">
        <v>258</v>
      </c>
      <c r="B45" s="222">
        <v>42</v>
      </c>
      <c r="C45" s="245" t="s">
        <v>394</v>
      </c>
      <c r="D45" s="239" t="s">
        <v>343</v>
      </c>
      <c r="E45" s="225" t="s">
        <v>333</v>
      </c>
      <c r="F45" s="226" t="s">
        <v>302</v>
      </c>
      <c r="G45" s="226" t="s">
        <v>302</v>
      </c>
      <c r="H45" s="226" t="s">
        <v>302</v>
      </c>
      <c r="I45" s="226" t="s">
        <v>302</v>
      </c>
      <c r="J45" s="226" t="s">
        <v>152</v>
      </c>
      <c r="K45" s="227" t="s">
        <v>344</v>
      </c>
      <c r="L45" s="228">
        <v>78673.06</v>
      </c>
      <c r="M45" s="229" t="s">
        <v>335</v>
      </c>
      <c r="N45" s="230">
        <v>78673.06</v>
      </c>
      <c r="O45" s="226" t="s">
        <v>302</v>
      </c>
      <c r="P45" s="240" t="s">
        <v>344</v>
      </c>
      <c r="Q45" s="246" t="s">
        <v>395</v>
      </c>
      <c r="R45" s="238">
        <v>78673.06</v>
      </c>
    </row>
    <row r="46" spans="1:18" ht="26.25">
      <c r="A46" s="221" t="s">
        <v>258</v>
      </c>
      <c r="B46" s="222">
        <v>43</v>
      </c>
      <c r="C46" s="223" t="s">
        <v>337</v>
      </c>
      <c r="D46" s="224" t="s">
        <v>332</v>
      </c>
      <c r="E46" s="225" t="s">
        <v>333</v>
      </c>
      <c r="F46" s="226" t="s">
        <v>302</v>
      </c>
      <c r="G46" s="226" t="s">
        <v>302</v>
      </c>
      <c r="H46" s="226" t="s">
        <v>302</v>
      </c>
      <c r="I46" s="226" t="s">
        <v>302</v>
      </c>
      <c r="J46" s="226" t="s">
        <v>152</v>
      </c>
      <c r="K46" s="227" t="s">
        <v>370</v>
      </c>
      <c r="L46" s="228">
        <v>81345.6</v>
      </c>
      <c r="M46" s="229" t="s">
        <v>335</v>
      </c>
      <c r="N46" s="230">
        <v>81345.6</v>
      </c>
      <c r="O46" s="226" t="s">
        <v>302</v>
      </c>
      <c r="P46" s="224" t="s">
        <v>370</v>
      </c>
      <c r="Q46" s="224" t="s">
        <v>396</v>
      </c>
      <c r="R46" s="238">
        <v>81345.6</v>
      </c>
    </row>
    <row r="47" spans="1:18" s="242" customFormat="1" ht="26.25">
      <c r="A47" s="221" t="s">
        <v>258</v>
      </c>
      <c r="B47" s="222">
        <v>44</v>
      </c>
      <c r="C47" s="223" t="s">
        <v>331</v>
      </c>
      <c r="D47" s="224" t="s">
        <v>358</v>
      </c>
      <c r="E47" s="225" t="s">
        <v>333</v>
      </c>
      <c r="F47" s="226" t="s">
        <v>302</v>
      </c>
      <c r="G47" s="226" t="s">
        <v>302</v>
      </c>
      <c r="H47" s="226" t="s">
        <v>302</v>
      </c>
      <c r="I47" s="226" t="s">
        <v>302</v>
      </c>
      <c r="J47" s="226" t="s">
        <v>152</v>
      </c>
      <c r="K47" s="227" t="s">
        <v>359</v>
      </c>
      <c r="L47" s="228">
        <v>82563.92</v>
      </c>
      <c r="M47" s="229" t="s">
        <v>335</v>
      </c>
      <c r="N47" s="230">
        <v>82563.92</v>
      </c>
      <c r="O47" s="226" t="s">
        <v>302</v>
      </c>
      <c r="P47" s="224" t="s">
        <v>359</v>
      </c>
      <c r="Q47" s="224" t="s">
        <v>397</v>
      </c>
      <c r="R47" s="241">
        <v>82563.92</v>
      </c>
    </row>
    <row r="48" spans="1:18" ht="26.25">
      <c r="A48" s="221" t="s">
        <v>258</v>
      </c>
      <c r="B48" s="222">
        <v>45</v>
      </c>
      <c r="C48" s="223" t="s">
        <v>337</v>
      </c>
      <c r="D48" s="248" t="s">
        <v>351</v>
      </c>
      <c r="E48" s="225" t="s">
        <v>333</v>
      </c>
      <c r="F48" s="226" t="s">
        <v>302</v>
      </c>
      <c r="G48" s="226" t="s">
        <v>302</v>
      </c>
      <c r="H48" s="226" t="s">
        <v>302</v>
      </c>
      <c r="I48" s="226" t="s">
        <v>302</v>
      </c>
      <c r="J48" s="226" t="s">
        <v>152</v>
      </c>
      <c r="K48" s="227" t="s">
        <v>352</v>
      </c>
      <c r="L48" s="228">
        <v>83600</v>
      </c>
      <c r="M48" s="229" t="s">
        <v>335</v>
      </c>
      <c r="N48" s="230">
        <v>83600</v>
      </c>
      <c r="O48" s="226" t="s">
        <v>302</v>
      </c>
      <c r="P48" s="224" t="s">
        <v>352</v>
      </c>
      <c r="Q48" s="224" t="s">
        <v>398</v>
      </c>
      <c r="R48" s="241">
        <v>83600</v>
      </c>
    </row>
    <row r="49" spans="1:18" s="242" customFormat="1" ht="26.25">
      <c r="A49" s="221" t="s">
        <v>258</v>
      </c>
      <c r="B49" s="222">
        <v>46</v>
      </c>
      <c r="C49" s="223" t="s">
        <v>331</v>
      </c>
      <c r="D49" s="224" t="s">
        <v>332</v>
      </c>
      <c r="E49" s="225" t="s">
        <v>333</v>
      </c>
      <c r="F49" s="226" t="s">
        <v>302</v>
      </c>
      <c r="G49" s="226" t="s">
        <v>302</v>
      </c>
      <c r="H49" s="226" t="s">
        <v>302</v>
      </c>
      <c r="I49" s="226" t="s">
        <v>302</v>
      </c>
      <c r="J49" s="226" t="s">
        <v>152</v>
      </c>
      <c r="K49" s="227" t="s">
        <v>363</v>
      </c>
      <c r="L49" s="228">
        <v>85006.73</v>
      </c>
      <c r="M49" s="229" t="s">
        <v>335</v>
      </c>
      <c r="N49" s="230">
        <v>85006.73</v>
      </c>
      <c r="O49" s="226" t="s">
        <v>302</v>
      </c>
      <c r="P49" s="224" t="s">
        <v>363</v>
      </c>
      <c r="Q49" s="224" t="s">
        <v>399</v>
      </c>
      <c r="R49" s="238">
        <v>85006.73</v>
      </c>
    </row>
    <row r="50" spans="1:18" s="232" customFormat="1" ht="26.25">
      <c r="A50" s="221" t="s">
        <v>258</v>
      </c>
      <c r="B50" s="222">
        <v>47</v>
      </c>
      <c r="C50" s="223" t="s">
        <v>337</v>
      </c>
      <c r="D50" s="234" t="s">
        <v>332</v>
      </c>
      <c r="E50" s="225" t="s">
        <v>333</v>
      </c>
      <c r="F50" s="226" t="s">
        <v>302</v>
      </c>
      <c r="G50" s="226" t="s">
        <v>302</v>
      </c>
      <c r="H50" s="226" t="s">
        <v>302</v>
      </c>
      <c r="I50" s="226" t="s">
        <v>302</v>
      </c>
      <c r="J50" s="226" t="s">
        <v>152</v>
      </c>
      <c r="K50" s="227" t="s">
        <v>370</v>
      </c>
      <c r="L50" s="228">
        <v>85196</v>
      </c>
      <c r="M50" s="229" t="s">
        <v>335</v>
      </c>
      <c r="N50" s="230">
        <v>85196</v>
      </c>
      <c r="O50" s="226" t="s">
        <v>302</v>
      </c>
      <c r="P50" s="224" t="s">
        <v>370</v>
      </c>
      <c r="Q50" s="224" t="s">
        <v>400</v>
      </c>
      <c r="R50" s="238">
        <v>85196</v>
      </c>
    </row>
    <row r="51" spans="1:18" s="242" customFormat="1" ht="26.25">
      <c r="A51" s="221" t="s">
        <v>258</v>
      </c>
      <c r="B51" s="222">
        <v>48</v>
      </c>
      <c r="C51" s="223" t="s">
        <v>331</v>
      </c>
      <c r="D51" s="224" t="s">
        <v>332</v>
      </c>
      <c r="E51" s="225" t="s">
        <v>333</v>
      </c>
      <c r="F51" s="226" t="s">
        <v>302</v>
      </c>
      <c r="G51" s="226" t="s">
        <v>302</v>
      </c>
      <c r="H51" s="226" t="s">
        <v>302</v>
      </c>
      <c r="I51" s="226" t="s">
        <v>302</v>
      </c>
      <c r="J51" s="226" t="s">
        <v>152</v>
      </c>
      <c r="K51" s="227" t="s">
        <v>401</v>
      </c>
      <c r="L51" s="228">
        <v>85424.51</v>
      </c>
      <c r="M51" s="229" t="s">
        <v>335</v>
      </c>
      <c r="N51" s="230">
        <v>85424.51</v>
      </c>
      <c r="O51" s="226" t="s">
        <v>302</v>
      </c>
      <c r="P51" s="224" t="s">
        <v>401</v>
      </c>
      <c r="Q51" s="224" t="s">
        <v>402</v>
      </c>
      <c r="R51" s="238">
        <v>85424.51</v>
      </c>
    </row>
    <row r="52" spans="1:18" s="242" customFormat="1" ht="26.25">
      <c r="A52" s="221" t="s">
        <v>258</v>
      </c>
      <c r="B52" s="222">
        <v>49</v>
      </c>
      <c r="C52" s="223" t="s">
        <v>331</v>
      </c>
      <c r="D52" s="249" t="s">
        <v>332</v>
      </c>
      <c r="E52" s="250" t="s">
        <v>333</v>
      </c>
      <c r="F52" s="235" t="s">
        <v>302</v>
      </c>
      <c r="G52" s="235" t="s">
        <v>302</v>
      </c>
      <c r="H52" s="235" t="s">
        <v>302</v>
      </c>
      <c r="I52" s="235" t="s">
        <v>302</v>
      </c>
      <c r="J52" s="235" t="s">
        <v>152</v>
      </c>
      <c r="K52" s="251" t="s">
        <v>363</v>
      </c>
      <c r="L52" s="252">
        <v>86839.5</v>
      </c>
      <c r="M52" s="235" t="s">
        <v>335</v>
      </c>
      <c r="N52" s="252">
        <v>86839.5</v>
      </c>
      <c r="O52" s="235" t="s">
        <v>302</v>
      </c>
      <c r="P52" s="249" t="s">
        <v>363</v>
      </c>
      <c r="Q52" s="249" t="s">
        <v>403</v>
      </c>
      <c r="R52" s="253">
        <v>86839.5</v>
      </c>
    </row>
    <row r="53" spans="1:18" ht="26.25">
      <c r="A53" s="221" t="s">
        <v>258</v>
      </c>
      <c r="B53" s="222">
        <v>50</v>
      </c>
      <c r="C53" s="223" t="s">
        <v>337</v>
      </c>
      <c r="D53" s="224" t="s">
        <v>332</v>
      </c>
      <c r="E53" s="225" t="s">
        <v>333</v>
      </c>
      <c r="F53" s="235" t="s">
        <v>302</v>
      </c>
      <c r="G53" s="226" t="s">
        <v>302</v>
      </c>
      <c r="H53" s="226" t="s">
        <v>302</v>
      </c>
      <c r="I53" s="226" t="s">
        <v>302</v>
      </c>
      <c r="J53" s="226" t="s">
        <v>152</v>
      </c>
      <c r="K53" s="227" t="s">
        <v>404</v>
      </c>
      <c r="L53" s="228">
        <v>87931.5</v>
      </c>
      <c r="M53" s="235" t="s">
        <v>335</v>
      </c>
      <c r="N53" s="252">
        <v>87931.5</v>
      </c>
      <c r="O53" s="226" t="s">
        <v>302</v>
      </c>
      <c r="P53" s="224" t="s">
        <v>404</v>
      </c>
      <c r="Q53" s="224" t="s">
        <v>405</v>
      </c>
      <c r="R53" s="231">
        <v>87931.5</v>
      </c>
    </row>
    <row r="54" spans="1:18" s="232" customFormat="1" ht="26.25">
      <c r="A54" s="221" t="s">
        <v>258</v>
      </c>
      <c r="B54" s="222">
        <v>51</v>
      </c>
      <c r="C54" s="223" t="s">
        <v>331</v>
      </c>
      <c r="D54" s="224" t="s">
        <v>332</v>
      </c>
      <c r="E54" s="225" t="s">
        <v>333</v>
      </c>
      <c r="F54" s="226" t="s">
        <v>302</v>
      </c>
      <c r="G54" s="226" t="s">
        <v>302</v>
      </c>
      <c r="H54" s="226" t="s">
        <v>302</v>
      </c>
      <c r="I54" s="226" t="s">
        <v>302</v>
      </c>
      <c r="J54" s="226" t="s">
        <v>152</v>
      </c>
      <c r="K54" s="227" t="s">
        <v>363</v>
      </c>
      <c r="L54" s="228">
        <v>89440.7</v>
      </c>
      <c r="M54" s="229" t="s">
        <v>335</v>
      </c>
      <c r="N54" s="252">
        <v>89440.7</v>
      </c>
      <c r="O54" s="226" t="s">
        <v>302</v>
      </c>
      <c r="P54" s="224" t="s">
        <v>363</v>
      </c>
      <c r="Q54" s="224" t="s">
        <v>406</v>
      </c>
      <c r="R54" s="231">
        <v>89440.7</v>
      </c>
    </row>
    <row r="55" spans="1:18" s="232" customFormat="1" ht="26.25">
      <c r="A55" s="221" t="s">
        <v>258</v>
      </c>
      <c r="B55" s="222">
        <v>52</v>
      </c>
      <c r="C55" s="223" t="s">
        <v>331</v>
      </c>
      <c r="D55" s="224" t="s">
        <v>332</v>
      </c>
      <c r="E55" s="225" t="s">
        <v>333</v>
      </c>
      <c r="F55" s="226" t="s">
        <v>302</v>
      </c>
      <c r="G55" s="226" t="s">
        <v>302</v>
      </c>
      <c r="H55" s="226" t="s">
        <v>302</v>
      </c>
      <c r="I55" s="226" t="s">
        <v>302</v>
      </c>
      <c r="J55" s="226" t="s">
        <v>152</v>
      </c>
      <c r="K55" s="227" t="s">
        <v>363</v>
      </c>
      <c r="L55" s="228">
        <v>89901.84</v>
      </c>
      <c r="M55" s="229" t="s">
        <v>335</v>
      </c>
      <c r="N55" s="252">
        <v>89901.84</v>
      </c>
      <c r="O55" s="226" t="s">
        <v>302</v>
      </c>
      <c r="P55" s="224" t="s">
        <v>363</v>
      </c>
      <c r="Q55" s="224" t="s">
        <v>407</v>
      </c>
      <c r="R55" s="231">
        <v>89901.84</v>
      </c>
    </row>
    <row r="56" spans="1:18" s="232" customFormat="1" ht="26.25">
      <c r="A56" s="221" t="s">
        <v>258</v>
      </c>
      <c r="B56" s="222">
        <v>53</v>
      </c>
      <c r="C56" s="223" t="s">
        <v>337</v>
      </c>
      <c r="D56" s="224" t="s">
        <v>332</v>
      </c>
      <c r="E56" s="225" t="s">
        <v>333</v>
      </c>
      <c r="F56" s="226" t="s">
        <v>302</v>
      </c>
      <c r="G56" s="226" t="s">
        <v>302</v>
      </c>
      <c r="H56" s="226" t="s">
        <v>302</v>
      </c>
      <c r="I56" s="226" t="s">
        <v>302</v>
      </c>
      <c r="J56" s="226" t="s">
        <v>152</v>
      </c>
      <c r="K56" s="227" t="s">
        <v>367</v>
      </c>
      <c r="L56" s="228">
        <v>91070.46</v>
      </c>
      <c r="M56" s="229" t="s">
        <v>335</v>
      </c>
      <c r="N56" s="252">
        <v>91070.46</v>
      </c>
      <c r="O56" s="226" t="s">
        <v>302</v>
      </c>
      <c r="P56" s="224" t="s">
        <v>367</v>
      </c>
      <c r="Q56" s="224" t="s">
        <v>408</v>
      </c>
      <c r="R56" s="231">
        <v>91070.46</v>
      </c>
    </row>
    <row r="57" spans="1:18" ht="26.25">
      <c r="A57" s="221" t="s">
        <v>258</v>
      </c>
      <c r="B57" s="222">
        <v>54</v>
      </c>
      <c r="C57" s="223" t="s">
        <v>337</v>
      </c>
      <c r="D57" s="243" t="s">
        <v>351</v>
      </c>
      <c r="E57" s="225" t="s">
        <v>333</v>
      </c>
      <c r="F57" s="235" t="s">
        <v>302</v>
      </c>
      <c r="G57" s="226" t="s">
        <v>302</v>
      </c>
      <c r="H57" s="226" t="s">
        <v>302</v>
      </c>
      <c r="I57" s="226" t="s">
        <v>302</v>
      </c>
      <c r="J57" s="226" t="s">
        <v>152</v>
      </c>
      <c r="K57" s="227" t="s">
        <v>352</v>
      </c>
      <c r="L57" s="228">
        <v>94000</v>
      </c>
      <c r="M57" s="229" t="s">
        <v>335</v>
      </c>
      <c r="N57" s="252">
        <v>94000</v>
      </c>
      <c r="O57" s="226" t="s">
        <v>302</v>
      </c>
      <c r="P57" s="224" t="s">
        <v>352</v>
      </c>
      <c r="Q57" s="224" t="s">
        <v>409</v>
      </c>
      <c r="R57" s="237">
        <v>94000</v>
      </c>
    </row>
    <row r="58" spans="1:18" s="232" customFormat="1" ht="26.25">
      <c r="A58" s="221" t="s">
        <v>258</v>
      </c>
      <c r="B58" s="222">
        <v>55</v>
      </c>
      <c r="C58" s="223" t="s">
        <v>331</v>
      </c>
      <c r="D58" s="224" t="s">
        <v>358</v>
      </c>
      <c r="E58" s="225" t="s">
        <v>333</v>
      </c>
      <c r="F58" s="226" t="s">
        <v>302</v>
      </c>
      <c r="G58" s="226" t="s">
        <v>302</v>
      </c>
      <c r="H58" s="226" t="s">
        <v>302</v>
      </c>
      <c r="I58" s="226" t="s">
        <v>302</v>
      </c>
      <c r="J58" s="226" t="s">
        <v>152</v>
      </c>
      <c r="K58" s="227" t="s">
        <v>365</v>
      </c>
      <c r="L58" s="228">
        <v>95193.38</v>
      </c>
      <c r="M58" s="229" t="s">
        <v>335</v>
      </c>
      <c r="N58" s="252">
        <v>95193.38</v>
      </c>
      <c r="O58" s="226" t="s">
        <v>302</v>
      </c>
      <c r="P58" s="224" t="s">
        <v>365</v>
      </c>
      <c r="Q58" s="244" t="s">
        <v>410</v>
      </c>
      <c r="R58" s="231">
        <v>95193.38</v>
      </c>
    </row>
    <row r="59" spans="1:18" s="242" customFormat="1" ht="26.25">
      <c r="A59" s="221" t="s">
        <v>258</v>
      </c>
      <c r="B59" s="222">
        <v>56</v>
      </c>
      <c r="C59" s="223" t="s">
        <v>331</v>
      </c>
      <c r="D59" s="224" t="s">
        <v>332</v>
      </c>
      <c r="E59" s="225" t="s">
        <v>333</v>
      </c>
      <c r="F59" s="226" t="s">
        <v>302</v>
      </c>
      <c r="G59" s="226" t="s">
        <v>302</v>
      </c>
      <c r="H59" s="226" t="s">
        <v>302</v>
      </c>
      <c r="I59" s="226" t="s">
        <v>302</v>
      </c>
      <c r="J59" s="226" t="s">
        <v>152</v>
      </c>
      <c r="K59" s="227" t="s">
        <v>363</v>
      </c>
      <c r="L59" s="228">
        <v>97208.4</v>
      </c>
      <c r="M59" s="229" t="s">
        <v>335</v>
      </c>
      <c r="N59" s="252">
        <v>97208.4</v>
      </c>
      <c r="O59" s="226" t="s">
        <v>302</v>
      </c>
      <c r="P59" s="224" t="s">
        <v>363</v>
      </c>
      <c r="Q59" s="224" t="s">
        <v>411</v>
      </c>
      <c r="R59" s="231">
        <v>97208.4</v>
      </c>
    </row>
    <row r="60" spans="1:18" s="242" customFormat="1" ht="26.25">
      <c r="A60" s="221" t="s">
        <v>258</v>
      </c>
      <c r="B60" s="222">
        <v>57</v>
      </c>
      <c r="C60" s="223" t="s">
        <v>331</v>
      </c>
      <c r="D60" s="224" t="s">
        <v>358</v>
      </c>
      <c r="E60" s="225" t="s">
        <v>333</v>
      </c>
      <c r="F60" s="226" t="s">
        <v>302</v>
      </c>
      <c r="G60" s="226" t="s">
        <v>302</v>
      </c>
      <c r="H60" s="226" t="s">
        <v>302</v>
      </c>
      <c r="I60" s="226" t="s">
        <v>302</v>
      </c>
      <c r="J60" s="226" t="s">
        <v>152</v>
      </c>
      <c r="K60" s="227" t="s">
        <v>365</v>
      </c>
      <c r="L60" s="228">
        <v>97776.8414</v>
      </c>
      <c r="M60" s="229" t="s">
        <v>335</v>
      </c>
      <c r="N60" s="252">
        <v>97776.8414</v>
      </c>
      <c r="O60" s="226" t="s">
        <v>302</v>
      </c>
      <c r="P60" s="224" t="s">
        <v>365</v>
      </c>
      <c r="Q60" s="224" t="s">
        <v>412</v>
      </c>
      <c r="R60" s="237">
        <v>97776.8414</v>
      </c>
    </row>
    <row r="61" spans="1:18" ht="26.25">
      <c r="A61" s="221" t="s">
        <v>258</v>
      </c>
      <c r="B61" s="222">
        <v>58</v>
      </c>
      <c r="C61" s="223" t="s">
        <v>337</v>
      </c>
      <c r="D61" s="224" t="s">
        <v>332</v>
      </c>
      <c r="E61" s="225" t="s">
        <v>333</v>
      </c>
      <c r="F61" s="226" t="s">
        <v>302</v>
      </c>
      <c r="G61" s="226" t="s">
        <v>302</v>
      </c>
      <c r="H61" s="226" t="s">
        <v>302</v>
      </c>
      <c r="I61" s="226" t="s">
        <v>302</v>
      </c>
      <c r="J61" s="226" t="s">
        <v>152</v>
      </c>
      <c r="K61" s="227" t="s">
        <v>404</v>
      </c>
      <c r="L61" s="228">
        <v>98351</v>
      </c>
      <c r="M61" s="229" t="s">
        <v>335</v>
      </c>
      <c r="N61" s="252">
        <v>98351</v>
      </c>
      <c r="O61" s="226" t="s">
        <v>302</v>
      </c>
      <c r="P61" s="224" t="s">
        <v>404</v>
      </c>
      <c r="Q61" s="224" t="s">
        <v>413</v>
      </c>
      <c r="R61" s="231">
        <v>98351</v>
      </c>
    </row>
    <row r="62" spans="1:18" ht="26.25">
      <c r="A62" s="221" t="s">
        <v>258</v>
      </c>
      <c r="B62" s="222">
        <v>59</v>
      </c>
      <c r="C62" s="223" t="s">
        <v>337</v>
      </c>
      <c r="D62" s="224" t="s">
        <v>332</v>
      </c>
      <c r="E62" s="225" t="s">
        <v>333</v>
      </c>
      <c r="F62" s="226" t="s">
        <v>302</v>
      </c>
      <c r="G62" s="226" t="s">
        <v>302</v>
      </c>
      <c r="H62" s="226" t="s">
        <v>302</v>
      </c>
      <c r="I62" s="226" t="s">
        <v>302</v>
      </c>
      <c r="J62" s="226" t="s">
        <v>152</v>
      </c>
      <c r="K62" s="227" t="s">
        <v>367</v>
      </c>
      <c r="L62" s="228">
        <v>98795.74</v>
      </c>
      <c r="M62" s="229" t="s">
        <v>335</v>
      </c>
      <c r="N62" s="252">
        <v>98795.74</v>
      </c>
      <c r="O62" s="226" t="s">
        <v>302</v>
      </c>
      <c r="P62" s="224" t="s">
        <v>367</v>
      </c>
      <c r="Q62" s="224" t="s">
        <v>414</v>
      </c>
      <c r="R62" s="231">
        <v>98795.74</v>
      </c>
    </row>
    <row r="63" spans="1:18" s="232" customFormat="1" ht="26.25">
      <c r="A63" s="221" t="s">
        <v>258</v>
      </c>
      <c r="B63" s="222">
        <v>60</v>
      </c>
      <c r="C63" s="223" t="s">
        <v>337</v>
      </c>
      <c r="D63" s="243" t="s">
        <v>351</v>
      </c>
      <c r="E63" s="225" t="s">
        <v>333</v>
      </c>
      <c r="F63" s="226" t="s">
        <v>302</v>
      </c>
      <c r="G63" s="226" t="s">
        <v>302</v>
      </c>
      <c r="H63" s="226" t="s">
        <v>302</v>
      </c>
      <c r="I63" s="226" t="s">
        <v>302</v>
      </c>
      <c r="J63" s="226" t="s">
        <v>152</v>
      </c>
      <c r="K63" s="227" t="s">
        <v>352</v>
      </c>
      <c r="L63" s="228">
        <v>98800</v>
      </c>
      <c r="M63" s="229" t="s">
        <v>335</v>
      </c>
      <c r="N63" s="252">
        <v>98800</v>
      </c>
      <c r="O63" s="226" t="s">
        <v>302</v>
      </c>
      <c r="P63" s="224" t="s">
        <v>352</v>
      </c>
      <c r="Q63" s="224" t="s">
        <v>415</v>
      </c>
      <c r="R63" s="231">
        <v>98800</v>
      </c>
    </row>
    <row r="64" spans="1:18" s="254" customFormat="1" ht="26.25">
      <c r="A64" s="221" t="s">
        <v>258</v>
      </c>
      <c r="B64" s="222">
        <v>61</v>
      </c>
      <c r="C64" s="223" t="s">
        <v>331</v>
      </c>
      <c r="D64" s="234" t="s">
        <v>332</v>
      </c>
      <c r="E64" s="225" t="s">
        <v>333</v>
      </c>
      <c r="F64" s="226" t="s">
        <v>302</v>
      </c>
      <c r="G64" s="226" t="s">
        <v>302</v>
      </c>
      <c r="H64" s="226" t="s">
        <v>302</v>
      </c>
      <c r="I64" s="226" t="s">
        <v>302</v>
      </c>
      <c r="J64" s="226" t="s">
        <v>152</v>
      </c>
      <c r="K64" s="227" t="s">
        <v>363</v>
      </c>
      <c r="L64" s="228">
        <v>99221.78</v>
      </c>
      <c r="M64" s="229" t="s">
        <v>335</v>
      </c>
      <c r="N64" s="252">
        <v>99221.78</v>
      </c>
      <c r="O64" s="226" t="s">
        <v>302</v>
      </c>
      <c r="P64" s="224" t="s">
        <v>363</v>
      </c>
      <c r="Q64" s="224" t="s">
        <v>416</v>
      </c>
      <c r="R64" s="231">
        <v>99221.78</v>
      </c>
    </row>
    <row r="65" spans="1:18" s="242" customFormat="1" ht="26.25">
      <c r="A65" s="221" t="s">
        <v>258</v>
      </c>
      <c r="B65" s="222">
        <v>62</v>
      </c>
      <c r="C65" s="223" t="s">
        <v>331</v>
      </c>
      <c r="D65" s="224" t="s">
        <v>332</v>
      </c>
      <c r="E65" s="225" t="s">
        <v>333</v>
      </c>
      <c r="F65" s="235" t="s">
        <v>302</v>
      </c>
      <c r="G65" s="226" t="s">
        <v>302</v>
      </c>
      <c r="H65" s="226" t="s">
        <v>302</v>
      </c>
      <c r="I65" s="226" t="s">
        <v>302</v>
      </c>
      <c r="J65" s="226" t="s">
        <v>152</v>
      </c>
      <c r="K65" s="227" t="s">
        <v>363</v>
      </c>
      <c r="L65" s="228">
        <v>99221.78</v>
      </c>
      <c r="M65" s="229" t="s">
        <v>335</v>
      </c>
      <c r="N65" s="252">
        <v>99221.78</v>
      </c>
      <c r="O65" s="226" t="s">
        <v>302</v>
      </c>
      <c r="P65" s="224" t="s">
        <v>363</v>
      </c>
      <c r="Q65" s="224" t="s">
        <v>417</v>
      </c>
      <c r="R65" s="231">
        <v>99221.78</v>
      </c>
    </row>
    <row r="66" spans="1:18" s="242" customFormat="1" ht="26.25">
      <c r="A66" s="221" t="s">
        <v>258</v>
      </c>
      <c r="B66" s="222">
        <v>63</v>
      </c>
      <c r="C66" s="249" t="s">
        <v>418</v>
      </c>
      <c r="D66" s="239" t="s">
        <v>343</v>
      </c>
      <c r="E66" s="225" t="s">
        <v>419</v>
      </c>
      <c r="F66" s="226" t="s">
        <v>302</v>
      </c>
      <c r="G66" s="226" t="s">
        <v>302</v>
      </c>
      <c r="H66" s="226" t="s">
        <v>302</v>
      </c>
      <c r="I66" s="226" t="s">
        <v>302</v>
      </c>
      <c r="J66" s="226" t="s">
        <v>152</v>
      </c>
      <c r="K66" s="227" t="s">
        <v>344</v>
      </c>
      <c r="L66" s="228">
        <v>99716.52</v>
      </c>
      <c r="M66" s="229" t="s">
        <v>335</v>
      </c>
      <c r="N66" s="252">
        <v>99716.52</v>
      </c>
      <c r="O66" s="226" t="s">
        <v>302</v>
      </c>
      <c r="P66" s="224" t="s">
        <v>344</v>
      </c>
      <c r="Q66" s="224" t="s">
        <v>420</v>
      </c>
      <c r="R66" s="231">
        <v>99716.52</v>
      </c>
    </row>
    <row r="67" spans="1:18" s="242" customFormat="1" ht="26.25">
      <c r="A67" s="221" t="s">
        <v>258</v>
      </c>
      <c r="B67" s="222">
        <v>64</v>
      </c>
      <c r="C67" s="223" t="s">
        <v>331</v>
      </c>
      <c r="D67" s="224" t="s">
        <v>358</v>
      </c>
      <c r="E67" s="225" t="s">
        <v>333</v>
      </c>
      <c r="F67" s="235" t="s">
        <v>302</v>
      </c>
      <c r="G67" s="226" t="s">
        <v>302</v>
      </c>
      <c r="H67" s="226" t="s">
        <v>302</v>
      </c>
      <c r="I67" s="226" t="s">
        <v>302</v>
      </c>
      <c r="J67" s="226" t="s">
        <v>152</v>
      </c>
      <c r="K67" s="227" t="s">
        <v>365</v>
      </c>
      <c r="L67" s="228">
        <v>99779.25</v>
      </c>
      <c r="M67" s="229" t="s">
        <v>335</v>
      </c>
      <c r="N67" s="230">
        <v>99779.25</v>
      </c>
      <c r="O67" s="226" t="s">
        <v>302</v>
      </c>
      <c r="P67" s="224" t="s">
        <v>365</v>
      </c>
      <c r="Q67" s="244" t="s">
        <v>421</v>
      </c>
      <c r="R67" s="231">
        <v>99779.25</v>
      </c>
    </row>
    <row r="68" spans="1:18" s="232" customFormat="1" ht="26.25">
      <c r="A68" s="221" t="s">
        <v>258</v>
      </c>
      <c r="B68" s="222">
        <v>65</v>
      </c>
      <c r="C68" s="223" t="s">
        <v>337</v>
      </c>
      <c r="D68" s="224" t="s">
        <v>358</v>
      </c>
      <c r="E68" s="225" t="s">
        <v>419</v>
      </c>
      <c r="F68" s="255">
        <v>42902</v>
      </c>
      <c r="G68" s="226" t="s">
        <v>422</v>
      </c>
      <c r="H68" s="226" t="s">
        <v>422</v>
      </c>
      <c r="I68" s="228">
        <v>215000</v>
      </c>
      <c r="J68" s="226" t="s">
        <v>152</v>
      </c>
      <c r="K68" s="227" t="s">
        <v>365</v>
      </c>
      <c r="L68" s="228">
        <v>181401.9</v>
      </c>
      <c r="M68" s="229" t="s">
        <v>335</v>
      </c>
      <c r="N68" s="230">
        <v>181401.9</v>
      </c>
      <c r="O68" s="226" t="s">
        <v>423</v>
      </c>
      <c r="P68" s="224" t="s">
        <v>365</v>
      </c>
      <c r="Q68" s="224" t="s">
        <v>424</v>
      </c>
      <c r="R68" s="231">
        <v>181401.9</v>
      </c>
    </row>
    <row r="69" spans="1:18" ht="52.5">
      <c r="A69" s="221" t="s">
        <v>258</v>
      </c>
      <c r="B69" s="222">
        <v>66</v>
      </c>
      <c r="C69" s="223" t="s">
        <v>337</v>
      </c>
      <c r="D69" s="224" t="s">
        <v>358</v>
      </c>
      <c r="E69" s="225" t="s">
        <v>333</v>
      </c>
      <c r="F69" s="255">
        <v>42810</v>
      </c>
      <c r="G69" s="226" t="s">
        <v>425</v>
      </c>
      <c r="H69" s="226" t="s">
        <v>425</v>
      </c>
      <c r="I69" s="228">
        <v>240000</v>
      </c>
      <c r="J69" s="226" t="s">
        <v>153</v>
      </c>
      <c r="K69" s="227" t="s">
        <v>426</v>
      </c>
      <c r="L69" s="228" t="s">
        <v>427</v>
      </c>
      <c r="M69" s="229" t="s">
        <v>335</v>
      </c>
      <c r="N69" s="230">
        <v>206427.95</v>
      </c>
      <c r="O69" s="226" t="s">
        <v>428</v>
      </c>
      <c r="P69" s="224" t="s">
        <v>365</v>
      </c>
      <c r="Q69" s="224" t="s">
        <v>429</v>
      </c>
      <c r="R69" s="231">
        <v>206427.95</v>
      </c>
    </row>
    <row r="70" spans="1:18" ht="26.25">
      <c r="A70" s="221" t="s">
        <v>258</v>
      </c>
      <c r="B70" s="222">
        <v>67</v>
      </c>
      <c r="C70" s="223" t="s">
        <v>337</v>
      </c>
      <c r="D70" s="224" t="s">
        <v>358</v>
      </c>
      <c r="E70" s="225" t="s">
        <v>333</v>
      </c>
      <c r="F70" s="255">
        <v>42846</v>
      </c>
      <c r="G70" s="226" t="s">
        <v>430</v>
      </c>
      <c r="H70" s="226" t="s">
        <v>430</v>
      </c>
      <c r="I70" s="228">
        <v>310000</v>
      </c>
      <c r="J70" s="226" t="s">
        <v>152</v>
      </c>
      <c r="K70" s="227" t="s">
        <v>365</v>
      </c>
      <c r="L70" s="228">
        <v>262853.94</v>
      </c>
      <c r="M70" s="229" t="s">
        <v>335</v>
      </c>
      <c r="N70" s="230">
        <v>262853.94</v>
      </c>
      <c r="O70" s="226" t="s">
        <v>431</v>
      </c>
      <c r="P70" s="224" t="s">
        <v>365</v>
      </c>
      <c r="Q70" s="224" t="s">
        <v>432</v>
      </c>
      <c r="R70" s="231">
        <v>262853.94</v>
      </c>
    </row>
    <row r="71" spans="1:18" s="254" customFormat="1" ht="26.25">
      <c r="A71" s="221" t="s">
        <v>258</v>
      </c>
      <c r="B71" s="222">
        <v>68</v>
      </c>
      <c r="C71" s="223" t="s">
        <v>433</v>
      </c>
      <c r="D71" s="224" t="s">
        <v>358</v>
      </c>
      <c r="E71" s="225" t="s">
        <v>419</v>
      </c>
      <c r="F71" s="255">
        <v>42776</v>
      </c>
      <c r="G71" s="226" t="s">
        <v>434</v>
      </c>
      <c r="H71" s="226" t="s">
        <v>434</v>
      </c>
      <c r="I71" s="228">
        <v>300000</v>
      </c>
      <c r="J71" s="226" t="s">
        <v>152</v>
      </c>
      <c r="K71" s="224" t="s">
        <v>365</v>
      </c>
      <c r="L71" s="228">
        <v>268796.29</v>
      </c>
      <c r="M71" s="229" t="s">
        <v>335</v>
      </c>
      <c r="N71" s="230">
        <v>268796.29</v>
      </c>
      <c r="O71" s="226" t="s">
        <v>435</v>
      </c>
      <c r="P71" s="224" t="s">
        <v>365</v>
      </c>
      <c r="Q71" s="224" t="s">
        <v>436</v>
      </c>
      <c r="R71" s="237">
        <v>268796.29</v>
      </c>
    </row>
    <row r="72" spans="1:18" s="232" customFormat="1" ht="26.25">
      <c r="A72" s="221" t="s">
        <v>258</v>
      </c>
      <c r="B72" s="222">
        <v>69</v>
      </c>
      <c r="C72" s="223" t="s">
        <v>337</v>
      </c>
      <c r="D72" s="224" t="s">
        <v>358</v>
      </c>
      <c r="E72" s="225" t="s">
        <v>419</v>
      </c>
      <c r="F72" s="255">
        <v>42949</v>
      </c>
      <c r="G72" s="226" t="s">
        <v>437</v>
      </c>
      <c r="H72" s="226" t="s">
        <v>437</v>
      </c>
      <c r="I72" s="228">
        <v>310000</v>
      </c>
      <c r="J72" s="226" t="s">
        <v>152</v>
      </c>
      <c r="K72" s="227" t="s">
        <v>365</v>
      </c>
      <c r="L72" s="228">
        <v>275891.22</v>
      </c>
      <c r="M72" s="229" t="s">
        <v>335</v>
      </c>
      <c r="N72" s="230">
        <v>275891.22</v>
      </c>
      <c r="O72" s="226" t="s">
        <v>438</v>
      </c>
      <c r="P72" s="224" t="s">
        <v>365</v>
      </c>
      <c r="Q72" s="224" t="s">
        <v>439</v>
      </c>
      <c r="R72" s="231">
        <v>275891.22</v>
      </c>
    </row>
    <row r="73" spans="1:18" s="242" customFormat="1" ht="26.25">
      <c r="A73" s="221" t="s">
        <v>258</v>
      </c>
      <c r="B73" s="222">
        <v>70</v>
      </c>
      <c r="C73" s="245" t="s">
        <v>394</v>
      </c>
      <c r="D73" s="248" t="s">
        <v>351</v>
      </c>
      <c r="E73" s="225" t="s">
        <v>419</v>
      </c>
      <c r="F73" s="255">
        <v>42692</v>
      </c>
      <c r="G73" s="226" t="s">
        <v>440</v>
      </c>
      <c r="H73" s="226" t="s">
        <v>440</v>
      </c>
      <c r="I73" s="228">
        <v>360000</v>
      </c>
      <c r="J73" s="226" t="s">
        <v>152</v>
      </c>
      <c r="K73" s="243" t="s">
        <v>441</v>
      </c>
      <c r="L73" s="228">
        <v>360000</v>
      </c>
      <c r="M73" s="229" t="s">
        <v>335</v>
      </c>
      <c r="N73" s="230">
        <v>300000</v>
      </c>
      <c r="O73" s="226" t="s">
        <v>440</v>
      </c>
      <c r="P73" s="243" t="s">
        <v>441</v>
      </c>
      <c r="Q73" s="243" t="s">
        <v>442</v>
      </c>
      <c r="R73" s="237">
        <v>360000</v>
      </c>
    </row>
    <row r="74" spans="1:18" s="232" customFormat="1" ht="78.75">
      <c r="A74" s="221" t="s">
        <v>258</v>
      </c>
      <c r="B74" s="222">
        <v>71</v>
      </c>
      <c r="C74" s="223" t="s">
        <v>337</v>
      </c>
      <c r="D74" s="224" t="s">
        <v>332</v>
      </c>
      <c r="E74" s="225" t="s">
        <v>419</v>
      </c>
      <c r="F74" s="256">
        <v>42906</v>
      </c>
      <c r="G74" s="226" t="s">
        <v>443</v>
      </c>
      <c r="H74" s="226" t="s">
        <v>443</v>
      </c>
      <c r="I74" s="228">
        <v>1000000</v>
      </c>
      <c r="J74" s="226" t="s">
        <v>444</v>
      </c>
      <c r="K74" s="227" t="s">
        <v>445</v>
      </c>
      <c r="L74" s="228" t="s">
        <v>446</v>
      </c>
      <c r="M74" s="229" t="s">
        <v>447</v>
      </c>
      <c r="N74" s="230">
        <v>914795</v>
      </c>
      <c r="O74" s="226" t="s">
        <v>448</v>
      </c>
      <c r="P74" s="224" t="s">
        <v>367</v>
      </c>
      <c r="Q74" s="224" t="s">
        <v>449</v>
      </c>
      <c r="R74" s="231">
        <v>914795</v>
      </c>
    </row>
    <row r="75" spans="1:18" s="242" customFormat="1" ht="26.25">
      <c r="A75" s="221" t="s">
        <v>258</v>
      </c>
      <c r="B75" s="222">
        <v>72</v>
      </c>
      <c r="C75" s="223" t="s">
        <v>433</v>
      </c>
      <c r="D75" s="224" t="s">
        <v>358</v>
      </c>
      <c r="E75" s="225" t="s">
        <v>419</v>
      </c>
      <c r="F75" s="255">
        <v>42776</v>
      </c>
      <c r="G75" s="226" t="s">
        <v>434</v>
      </c>
      <c r="H75" s="226" t="s">
        <v>434</v>
      </c>
      <c r="I75" s="228">
        <v>970000</v>
      </c>
      <c r="J75" s="226" t="s">
        <v>152</v>
      </c>
      <c r="K75" s="224" t="s">
        <v>365</v>
      </c>
      <c r="L75" s="228">
        <v>924646.47</v>
      </c>
      <c r="M75" s="229" t="s">
        <v>335</v>
      </c>
      <c r="N75" s="230">
        <v>924646.47</v>
      </c>
      <c r="O75" s="226" t="s">
        <v>435</v>
      </c>
      <c r="P75" s="224" t="s">
        <v>365</v>
      </c>
      <c r="Q75" s="224" t="s">
        <v>450</v>
      </c>
      <c r="R75" s="231">
        <v>924646.47</v>
      </c>
    </row>
    <row r="76" spans="1:18" s="242" customFormat="1" ht="39">
      <c r="A76" s="221" t="s">
        <v>258</v>
      </c>
      <c r="B76" s="222">
        <v>73</v>
      </c>
      <c r="C76" s="245" t="s">
        <v>394</v>
      </c>
      <c r="D76" s="249" t="s">
        <v>358</v>
      </c>
      <c r="E76" s="250" t="s">
        <v>419</v>
      </c>
      <c r="F76" s="256">
        <v>42627</v>
      </c>
      <c r="G76" s="235" t="s">
        <v>451</v>
      </c>
      <c r="H76" s="235" t="s">
        <v>452</v>
      </c>
      <c r="I76" s="228">
        <v>4450000</v>
      </c>
      <c r="J76" s="235" t="s">
        <v>453</v>
      </c>
      <c r="K76" s="251" t="s">
        <v>454</v>
      </c>
      <c r="L76" s="235" t="s">
        <v>455</v>
      </c>
      <c r="M76" s="235" t="s">
        <v>335</v>
      </c>
      <c r="N76" s="252">
        <v>3818394.13</v>
      </c>
      <c r="O76" s="235" t="s">
        <v>452</v>
      </c>
      <c r="P76" s="249" t="s">
        <v>456</v>
      </c>
      <c r="Q76" s="249" t="s">
        <v>457</v>
      </c>
      <c r="R76" s="257">
        <v>3818394.13</v>
      </c>
    </row>
    <row r="77" spans="1:18" s="242" customFormat="1" ht="39">
      <c r="A77" s="221" t="s">
        <v>258</v>
      </c>
      <c r="B77" s="222">
        <v>74</v>
      </c>
      <c r="C77" s="249" t="s">
        <v>418</v>
      </c>
      <c r="D77" s="249" t="s">
        <v>458</v>
      </c>
      <c r="E77" s="250" t="s">
        <v>419</v>
      </c>
      <c r="F77" s="256">
        <v>42761</v>
      </c>
      <c r="G77" s="235" t="s">
        <v>459</v>
      </c>
      <c r="H77" s="235" t="s">
        <v>459</v>
      </c>
      <c r="I77" s="252">
        <v>7700000</v>
      </c>
      <c r="J77" s="235" t="s">
        <v>153</v>
      </c>
      <c r="K77" s="251" t="s">
        <v>460</v>
      </c>
      <c r="L77" s="252" t="s">
        <v>461</v>
      </c>
      <c r="M77" s="229" t="s">
        <v>462</v>
      </c>
      <c r="N77" s="252">
        <v>7600000</v>
      </c>
      <c r="O77" s="235" t="s">
        <v>459</v>
      </c>
      <c r="P77" s="249" t="s">
        <v>463</v>
      </c>
      <c r="Q77" s="249" t="s">
        <v>464</v>
      </c>
      <c r="R77" s="253">
        <v>7600000</v>
      </c>
    </row>
    <row r="78" spans="1:18" ht="26.25">
      <c r="A78" s="221" t="s">
        <v>258</v>
      </c>
      <c r="B78" s="222">
        <v>75</v>
      </c>
      <c r="C78" s="223" t="s">
        <v>465</v>
      </c>
      <c r="D78" s="243" t="s">
        <v>466</v>
      </c>
      <c r="E78" s="225" t="s">
        <v>467</v>
      </c>
      <c r="F78" s="255">
        <v>42870</v>
      </c>
      <c r="G78" s="226" t="s">
        <v>468</v>
      </c>
      <c r="H78" s="226" t="s">
        <v>468</v>
      </c>
      <c r="I78" s="228">
        <v>1400000</v>
      </c>
      <c r="J78" s="226" t="s">
        <v>153</v>
      </c>
      <c r="K78" s="224" t="s">
        <v>469</v>
      </c>
      <c r="L78" s="228" t="s">
        <v>470</v>
      </c>
      <c r="M78" s="229" t="s">
        <v>335</v>
      </c>
      <c r="N78" s="230">
        <v>1299000</v>
      </c>
      <c r="O78" s="226" t="s">
        <v>471</v>
      </c>
      <c r="P78" s="224" t="s">
        <v>472</v>
      </c>
      <c r="Q78" s="224" t="s">
        <v>473</v>
      </c>
      <c r="R78" s="237">
        <v>1299000</v>
      </c>
    </row>
    <row r="79" spans="1:18" ht="66">
      <c r="A79" s="221" t="s">
        <v>258</v>
      </c>
      <c r="B79" s="222">
        <v>76</v>
      </c>
      <c r="C79" s="223" t="s">
        <v>474</v>
      </c>
      <c r="D79" s="243" t="s">
        <v>466</v>
      </c>
      <c r="E79" s="225" t="s">
        <v>467</v>
      </c>
      <c r="F79" s="255">
        <v>42870</v>
      </c>
      <c r="G79" s="226" t="s">
        <v>468</v>
      </c>
      <c r="H79" s="226" t="s">
        <v>468</v>
      </c>
      <c r="I79" s="228">
        <v>2386000</v>
      </c>
      <c r="J79" s="226" t="s">
        <v>475</v>
      </c>
      <c r="K79" s="224" t="s">
        <v>476</v>
      </c>
      <c r="L79" s="228" t="s">
        <v>477</v>
      </c>
      <c r="M79" s="229" t="s">
        <v>478</v>
      </c>
      <c r="N79" s="230">
        <v>2095000</v>
      </c>
      <c r="O79" s="226" t="s">
        <v>471</v>
      </c>
      <c r="P79" s="224" t="s">
        <v>479</v>
      </c>
      <c r="Q79" s="224" t="s">
        <v>480</v>
      </c>
      <c r="R79" s="237">
        <v>2095000</v>
      </c>
    </row>
    <row r="80" spans="1:18" ht="39">
      <c r="A80" s="221" t="s">
        <v>258</v>
      </c>
      <c r="B80" s="222">
        <v>77</v>
      </c>
      <c r="C80" s="223" t="s">
        <v>481</v>
      </c>
      <c r="D80" s="243" t="s">
        <v>466</v>
      </c>
      <c r="E80" s="225" t="s">
        <v>467</v>
      </c>
      <c r="F80" s="255">
        <v>42871</v>
      </c>
      <c r="G80" s="226" t="s">
        <v>482</v>
      </c>
      <c r="H80" s="226" t="s">
        <v>482</v>
      </c>
      <c r="I80" s="228">
        <v>3181000</v>
      </c>
      <c r="J80" s="226" t="s">
        <v>453</v>
      </c>
      <c r="K80" s="258" t="s">
        <v>483</v>
      </c>
      <c r="L80" s="228" t="s">
        <v>484</v>
      </c>
      <c r="M80" s="229" t="s">
        <v>335</v>
      </c>
      <c r="N80" s="230">
        <v>2355651</v>
      </c>
      <c r="O80" s="226" t="s">
        <v>485</v>
      </c>
      <c r="P80" s="224" t="s">
        <v>486</v>
      </c>
      <c r="Q80" s="224" t="s">
        <v>487</v>
      </c>
      <c r="R80" s="237">
        <v>2355651</v>
      </c>
    </row>
    <row r="81" spans="1:18" s="254" customFormat="1" ht="39">
      <c r="A81" s="221" t="s">
        <v>258</v>
      </c>
      <c r="B81" s="222">
        <v>78</v>
      </c>
      <c r="C81" s="223" t="s">
        <v>433</v>
      </c>
      <c r="D81" s="249" t="s">
        <v>488</v>
      </c>
      <c r="E81" s="250" t="s">
        <v>419</v>
      </c>
      <c r="F81" s="256">
        <v>42970</v>
      </c>
      <c r="G81" s="235" t="s">
        <v>489</v>
      </c>
      <c r="H81" s="235" t="s">
        <v>489</v>
      </c>
      <c r="I81" s="228">
        <v>2620000</v>
      </c>
      <c r="J81" s="235" t="s">
        <v>153</v>
      </c>
      <c r="K81" s="249" t="s">
        <v>490</v>
      </c>
      <c r="L81" s="252" t="s">
        <v>491</v>
      </c>
      <c r="M81" s="229" t="s">
        <v>335</v>
      </c>
      <c r="N81" s="252">
        <v>2550000</v>
      </c>
      <c r="O81" s="235" t="s">
        <v>492</v>
      </c>
      <c r="P81" s="249" t="s">
        <v>493</v>
      </c>
      <c r="Q81" s="249" t="s">
        <v>494</v>
      </c>
      <c r="R81" s="257">
        <v>2550000</v>
      </c>
    </row>
    <row r="82" spans="1:18" ht="39">
      <c r="A82" s="221" t="s">
        <v>258</v>
      </c>
      <c r="B82" s="222">
        <v>79</v>
      </c>
      <c r="C82" s="223" t="s">
        <v>495</v>
      </c>
      <c r="D82" s="259" t="s">
        <v>466</v>
      </c>
      <c r="E82" s="250" t="s">
        <v>467</v>
      </c>
      <c r="F82" s="256">
        <v>42871</v>
      </c>
      <c r="G82" s="235" t="s">
        <v>482</v>
      </c>
      <c r="H82" s="235" t="s">
        <v>482</v>
      </c>
      <c r="I82" s="228">
        <v>2670000</v>
      </c>
      <c r="J82" s="235" t="s">
        <v>453</v>
      </c>
      <c r="K82" s="249" t="s">
        <v>496</v>
      </c>
      <c r="L82" s="252" t="s">
        <v>497</v>
      </c>
      <c r="M82" s="234" t="s">
        <v>498</v>
      </c>
      <c r="N82" s="252">
        <v>2598000</v>
      </c>
      <c r="O82" s="235" t="s">
        <v>485</v>
      </c>
      <c r="P82" s="249" t="s">
        <v>499</v>
      </c>
      <c r="Q82" s="249" t="s">
        <v>500</v>
      </c>
      <c r="R82" s="257">
        <v>2598000</v>
      </c>
    </row>
    <row r="83" spans="1:18" ht="26.25">
      <c r="A83" s="221" t="s">
        <v>258</v>
      </c>
      <c r="B83" s="222">
        <v>80</v>
      </c>
      <c r="C83" s="223" t="s">
        <v>501</v>
      </c>
      <c r="D83" s="259" t="s">
        <v>466</v>
      </c>
      <c r="E83" s="250" t="s">
        <v>467</v>
      </c>
      <c r="F83" s="256">
        <v>42867</v>
      </c>
      <c r="G83" s="235" t="s">
        <v>502</v>
      </c>
      <c r="H83" s="235" t="s">
        <v>502</v>
      </c>
      <c r="I83" s="228">
        <v>3453000</v>
      </c>
      <c r="J83" s="235" t="s">
        <v>152</v>
      </c>
      <c r="K83" s="249" t="s">
        <v>503</v>
      </c>
      <c r="L83" s="252">
        <v>3449000</v>
      </c>
      <c r="M83" s="229" t="s">
        <v>335</v>
      </c>
      <c r="N83" s="252">
        <v>3449000</v>
      </c>
      <c r="O83" s="235" t="s">
        <v>504</v>
      </c>
      <c r="P83" s="249" t="s">
        <v>503</v>
      </c>
      <c r="Q83" s="249" t="s">
        <v>505</v>
      </c>
      <c r="R83" s="257">
        <v>3449000</v>
      </c>
    </row>
    <row r="84" spans="1:18" ht="26.25">
      <c r="A84" s="221" t="s">
        <v>258</v>
      </c>
      <c r="B84" s="222">
        <v>81</v>
      </c>
      <c r="C84" s="223" t="s">
        <v>433</v>
      </c>
      <c r="D84" s="259" t="s">
        <v>358</v>
      </c>
      <c r="E84" s="250" t="s">
        <v>419</v>
      </c>
      <c r="F84" s="256">
        <v>43047</v>
      </c>
      <c r="G84" s="235" t="s">
        <v>506</v>
      </c>
      <c r="H84" s="235" t="s">
        <v>506</v>
      </c>
      <c r="I84" s="228">
        <v>175000</v>
      </c>
      <c r="J84" s="235" t="s">
        <v>152</v>
      </c>
      <c r="K84" s="249" t="s">
        <v>365</v>
      </c>
      <c r="L84" s="252">
        <v>173999.64</v>
      </c>
      <c r="M84" s="229" t="s">
        <v>335</v>
      </c>
      <c r="N84" s="252">
        <v>173999.64</v>
      </c>
      <c r="O84" s="235" t="s">
        <v>507</v>
      </c>
      <c r="P84" s="249" t="s">
        <v>365</v>
      </c>
      <c r="Q84" s="249" t="s">
        <v>508</v>
      </c>
      <c r="R84" s="257">
        <v>173999.64</v>
      </c>
    </row>
    <row r="85" spans="1:18" ht="26.25">
      <c r="A85" s="221" t="s">
        <v>258</v>
      </c>
      <c r="B85" s="222">
        <v>82</v>
      </c>
      <c r="C85" s="223" t="s">
        <v>337</v>
      </c>
      <c r="D85" s="259" t="s">
        <v>358</v>
      </c>
      <c r="E85" s="250" t="s">
        <v>419</v>
      </c>
      <c r="F85" s="256">
        <v>43021</v>
      </c>
      <c r="G85" s="235" t="s">
        <v>509</v>
      </c>
      <c r="H85" s="235" t="s">
        <v>509</v>
      </c>
      <c r="I85" s="228">
        <v>235000</v>
      </c>
      <c r="J85" s="235" t="s">
        <v>152</v>
      </c>
      <c r="K85" s="249" t="s">
        <v>365</v>
      </c>
      <c r="L85" s="252">
        <v>221739.3</v>
      </c>
      <c r="M85" s="229" t="s">
        <v>335</v>
      </c>
      <c r="N85" s="252">
        <v>221739.3</v>
      </c>
      <c r="O85" s="235" t="s">
        <v>510</v>
      </c>
      <c r="P85" s="249" t="s">
        <v>365</v>
      </c>
      <c r="Q85" s="249" t="s">
        <v>511</v>
      </c>
      <c r="R85" s="257">
        <v>221739.3</v>
      </c>
    </row>
    <row r="86" spans="1:18" ht="26.25">
      <c r="A86" s="221" t="s">
        <v>258</v>
      </c>
      <c r="B86" s="222">
        <v>83</v>
      </c>
      <c r="C86" s="223" t="s">
        <v>337</v>
      </c>
      <c r="D86" s="259" t="s">
        <v>358</v>
      </c>
      <c r="E86" s="250" t="s">
        <v>419</v>
      </c>
      <c r="F86" s="256">
        <v>43021</v>
      </c>
      <c r="G86" s="235" t="s">
        <v>509</v>
      </c>
      <c r="H86" s="235" t="s">
        <v>509</v>
      </c>
      <c r="I86" s="228">
        <v>315000</v>
      </c>
      <c r="J86" s="235" t="s">
        <v>152</v>
      </c>
      <c r="K86" s="249" t="s">
        <v>365</v>
      </c>
      <c r="L86" s="252">
        <v>304079.63</v>
      </c>
      <c r="M86" s="229" t="s">
        <v>335</v>
      </c>
      <c r="N86" s="252">
        <v>304079.63</v>
      </c>
      <c r="O86" s="235" t="s">
        <v>510</v>
      </c>
      <c r="P86" s="249" t="s">
        <v>365</v>
      </c>
      <c r="Q86" s="249" t="s">
        <v>512</v>
      </c>
      <c r="R86" s="257">
        <v>304079.63</v>
      </c>
    </row>
    <row r="87" spans="1:18" ht="26.25">
      <c r="A87" s="221" t="s">
        <v>258</v>
      </c>
      <c r="B87" s="222">
        <v>84</v>
      </c>
      <c r="C87" s="223" t="s">
        <v>331</v>
      </c>
      <c r="D87" s="259" t="s">
        <v>358</v>
      </c>
      <c r="E87" s="250" t="s">
        <v>333</v>
      </c>
      <c r="F87" s="256" t="s">
        <v>302</v>
      </c>
      <c r="G87" s="235" t="s">
        <v>302</v>
      </c>
      <c r="H87" s="235" t="s">
        <v>302</v>
      </c>
      <c r="I87" s="228" t="s">
        <v>302</v>
      </c>
      <c r="J87" s="235" t="s">
        <v>152</v>
      </c>
      <c r="K87" s="249" t="s">
        <v>365</v>
      </c>
      <c r="L87" s="252">
        <v>37965.66</v>
      </c>
      <c r="M87" s="229" t="s">
        <v>335</v>
      </c>
      <c r="N87" s="252">
        <v>37965.66</v>
      </c>
      <c r="O87" s="235" t="s">
        <v>302</v>
      </c>
      <c r="P87" s="249" t="s">
        <v>365</v>
      </c>
      <c r="Q87" s="249" t="s">
        <v>513</v>
      </c>
      <c r="R87" s="257">
        <v>37965.66</v>
      </c>
    </row>
    <row r="88" spans="1:18" ht="26.25">
      <c r="A88" s="221" t="s">
        <v>258</v>
      </c>
      <c r="B88" s="222">
        <v>85</v>
      </c>
      <c r="C88" s="223" t="s">
        <v>331</v>
      </c>
      <c r="D88" s="259" t="s">
        <v>358</v>
      </c>
      <c r="E88" s="250" t="s">
        <v>333</v>
      </c>
      <c r="F88" s="256" t="s">
        <v>302</v>
      </c>
      <c r="G88" s="235" t="s">
        <v>302</v>
      </c>
      <c r="H88" s="235" t="s">
        <v>302</v>
      </c>
      <c r="I88" s="228" t="s">
        <v>302</v>
      </c>
      <c r="J88" s="235" t="s">
        <v>152</v>
      </c>
      <c r="K88" s="249" t="s">
        <v>365</v>
      </c>
      <c r="L88" s="252">
        <v>47855.17</v>
      </c>
      <c r="M88" s="229" t="s">
        <v>335</v>
      </c>
      <c r="N88" s="252">
        <v>47855.17</v>
      </c>
      <c r="O88" s="235" t="s">
        <v>302</v>
      </c>
      <c r="P88" s="249" t="s">
        <v>365</v>
      </c>
      <c r="Q88" s="249" t="s">
        <v>514</v>
      </c>
      <c r="R88" s="257">
        <v>47855.17</v>
      </c>
    </row>
    <row r="89" spans="1:18" ht="26.25">
      <c r="A89" s="221" t="s">
        <v>258</v>
      </c>
      <c r="B89" s="222">
        <v>86</v>
      </c>
      <c r="C89" s="223" t="s">
        <v>331</v>
      </c>
      <c r="D89" s="259" t="s">
        <v>332</v>
      </c>
      <c r="E89" s="250" t="s">
        <v>333</v>
      </c>
      <c r="F89" s="256" t="s">
        <v>302</v>
      </c>
      <c r="G89" s="235" t="s">
        <v>302</v>
      </c>
      <c r="H89" s="235" t="s">
        <v>302</v>
      </c>
      <c r="I89" s="228" t="s">
        <v>302</v>
      </c>
      <c r="J89" s="235" t="s">
        <v>152</v>
      </c>
      <c r="K89" s="249" t="s">
        <v>367</v>
      </c>
      <c r="L89" s="252">
        <v>66557.79</v>
      </c>
      <c r="M89" s="229" t="s">
        <v>335</v>
      </c>
      <c r="N89" s="252">
        <v>66557.79</v>
      </c>
      <c r="O89" s="235" t="s">
        <v>302</v>
      </c>
      <c r="P89" s="249" t="s">
        <v>367</v>
      </c>
      <c r="Q89" s="249" t="s">
        <v>515</v>
      </c>
      <c r="R89" s="257">
        <v>66557.79</v>
      </c>
    </row>
    <row r="90" spans="1:18" ht="26.25">
      <c r="A90" s="221" t="s">
        <v>258</v>
      </c>
      <c r="B90" s="222">
        <v>87</v>
      </c>
      <c r="C90" s="223" t="s">
        <v>331</v>
      </c>
      <c r="D90" s="259" t="s">
        <v>332</v>
      </c>
      <c r="E90" s="250" t="s">
        <v>333</v>
      </c>
      <c r="F90" s="256" t="s">
        <v>302</v>
      </c>
      <c r="G90" s="235" t="s">
        <v>302</v>
      </c>
      <c r="H90" s="235" t="s">
        <v>302</v>
      </c>
      <c r="I90" s="228" t="s">
        <v>302</v>
      </c>
      <c r="J90" s="235" t="s">
        <v>152</v>
      </c>
      <c r="K90" s="249" t="s">
        <v>367</v>
      </c>
      <c r="L90" s="252">
        <v>85212.52</v>
      </c>
      <c r="M90" s="229" t="s">
        <v>335</v>
      </c>
      <c r="N90" s="252">
        <v>85212.52</v>
      </c>
      <c r="O90" s="235" t="s">
        <v>302</v>
      </c>
      <c r="P90" s="249" t="s">
        <v>367</v>
      </c>
      <c r="Q90" s="249" t="s">
        <v>516</v>
      </c>
      <c r="R90" s="257">
        <v>85212.52</v>
      </c>
    </row>
    <row r="91" spans="1:18" ht="26.25">
      <c r="A91" s="221" t="s">
        <v>258</v>
      </c>
      <c r="B91" s="222">
        <v>88</v>
      </c>
      <c r="C91" s="223" t="s">
        <v>331</v>
      </c>
      <c r="D91" s="259" t="s">
        <v>332</v>
      </c>
      <c r="E91" s="250" t="s">
        <v>333</v>
      </c>
      <c r="F91" s="256" t="s">
        <v>302</v>
      </c>
      <c r="G91" s="235" t="s">
        <v>302</v>
      </c>
      <c r="H91" s="235" t="s">
        <v>302</v>
      </c>
      <c r="I91" s="228" t="s">
        <v>302</v>
      </c>
      <c r="J91" s="235" t="s">
        <v>152</v>
      </c>
      <c r="K91" s="249" t="s">
        <v>367</v>
      </c>
      <c r="L91" s="252">
        <v>66884.25</v>
      </c>
      <c r="M91" s="229" t="s">
        <v>335</v>
      </c>
      <c r="N91" s="252">
        <v>66884.25</v>
      </c>
      <c r="O91" s="235" t="s">
        <v>302</v>
      </c>
      <c r="P91" s="249" t="s">
        <v>367</v>
      </c>
      <c r="Q91" s="249" t="s">
        <v>517</v>
      </c>
      <c r="R91" s="257">
        <v>66884.25</v>
      </c>
    </row>
    <row r="92" spans="1:18" ht="26.25">
      <c r="A92" s="221" t="s">
        <v>258</v>
      </c>
      <c r="B92" s="222">
        <v>89</v>
      </c>
      <c r="C92" s="223" t="s">
        <v>331</v>
      </c>
      <c r="D92" s="259" t="s">
        <v>332</v>
      </c>
      <c r="E92" s="250" t="s">
        <v>333</v>
      </c>
      <c r="F92" s="256" t="s">
        <v>302</v>
      </c>
      <c r="G92" s="235" t="s">
        <v>302</v>
      </c>
      <c r="H92" s="235" t="s">
        <v>302</v>
      </c>
      <c r="I92" s="228" t="s">
        <v>302</v>
      </c>
      <c r="J92" s="235" t="s">
        <v>152</v>
      </c>
      <c r="K92" s="249" t="s">
        <v>367</v>
      </c>
      <c r="L92" s="252">
        <v>91995.99</v>
      </c>
      <c r="M92" s="229" t="s">
        <v>335</v>
      </c>
      <c r="N92" s="252">
        <v>91995.99</v>
      </c>
      <c r="O92" s="235" t="s">
        <v>302</v>
      </c>
      <c r="P92" s="249" t="s">
        <v>367</v>
      </c>
      <c r="Q92" s="249" t="s">
        <v>518</v>
      </c>
      <c r="R92" s="257">
        <v>91995.99</v>
      </c>
    </row>
    <row r="93" spans="1:18" ht="26.25">
      <c r="A93" s="221" t="s">
        <v>258</v>
      </c>
      <c r="B93" s="222">
        <v>90</v>
      </c>
      <c r="C93" s="223" t="s">
        <v>331</v>
      </c>
      <c r="D93" s="259" t="s">
        <v>332</v>
      </c>
      <c r="E93" s="250" t="s">
        <v>333</v>
      </c>
      <c r="F93" s="256" t="s">
        <v>302</v>
      </c>
      <c r="G93" s="235" t="s">
        <v>302</v>
      </c>
      <c r="H93" s="235" t="s">
        <v>302</v>
      </c>
      <c r="I93" s="228" t="s">
        <v>302</v>
      </c>
      <c r="J93" s="235" t="s">
        <v>152</v>
      </c>
      <c r="K93" s="249" t="s">
        <v>367</v>
      </c>
      <c r="L93" s="252">
        <v>89440.7</v>
      </c>
      <c r="M93" s="229" t="s">
        <v>335</v>
      </c>
      <c r="N93" s="252">
        <v>89440.7</v>
      </c>
      <c r="O93" s="235" t="s">
        <v>302</v>
      </c>
      <c r="P93" s="249" t="s">
        <v>367</v>
      </c>
      <c r="Q93" s="249" t="s">
        <v>406</v>
      </c>
      <c r="R93" s="257">
        <v>89440.7</v>
      </c>
    </row>
    <row r="94" spans="1:18" ht="26.25">
      <c r="A94" s="221" t="s">
        <v>258</v>
      </c>
      <c r="B94" s="222">
        <v>91</v>
      </c>
      <c r="C94" s="223" t="s">
        <v>337</v>
      </c>
      <c r="D94" s="259" t="s">
        <v>332</v>
      </c>
      <c r="E94" s="250" t="s">
        <v>333</v>
      </c>
      <c r="F94" s="256" t="s">
        <v>302</v>
      </c>
      <c r="G94" s="235" t="s">
        <v>302</v>
      </c>
      <c r="H94" s="235" t="s">
        <v>302</v>
      </c>
      <c r="I94" s="228" t="s">
        <v>302</v>
      </c>
      <c r="J94" s="235" t="s">
        <v>152</v>
      </c>
      <c r="K94" s="249" t="s">
        <v>370</v>
      </c>
      <c r="L94" s="252">
        <v>97581.8</v>
      </c>
      <c r="M94" s="229" t="s">
        <v>335</v>
      </c>
      <c r="N94" s="252">
        <v>97581.8</v>
      </c>
      <c r="O94" s="235" t="s">
        <v>302</v>
      </c>
      <c r="P94" s="249" t="s">
        <v>370</v>
      </c>
      <c r="Q94" s="249" t="s">
        <v>519</v>
      </c>
      <c r="R94" s="257">
        <v>97581.8</v>
      </c>
    </row>
    <row r="95" spans="1:18" ht="26.25">
      <c r="A95" s="221" t="s">
        <v>258</v>
      </c>
      <c r="B95" s="222">
        <v>92</v>
      </c>
      <c r="C95" s="223" t="s">
        <v>337</v>
      </c>
      <c r="D95" s="259" t="s">
        <v>332</v>
      </c>
      <c r="E95" s="250" t="s">
        <v>333</v>
      </c>
      <c r="F95" s="256" t="s">
        <v>302</v>
      </c>
      <c r="G95" s="235" t="s">
        <v>302</v>
      </c>
      <c r="H95" s="235" t="s">
        <v>302</v>
      </c>
      <c r="I95" s="228" t="s">
        <v>302</v>
      </c>
      <c r="J95" s="235" t="s">
        <v>152</v>
      </c>
      <c r="K95" s="249" t="s">
        <v>370</v>
      </c>
      <c r="L95" s="252">
        <v>99946</v>
      </c>
      <c r="M95" s="229" t="s">
        <v>335</v>
      </c>
      <c r="N95" s="252">
        <v>99946</v>
      </c>
      <c r="O95" s="235" t="s">
        <v>302</v>
      </c>
      <c r="P95" s="249" t="s">
        <v>370</v>
      </c>
      <c r="Q95" s="249" t="s">
        <v>520</v>
      </c>
      <c r="R95" s="257">
        <v>99946</v>
      </c>
    </row>
    <row r="96" spans="1:18" ht="26.25">
      <c r="A96" s="221" t="s">
        <v>258</v>
      </c>
      <c r="B96" s="222">
        <v>93</v>
      </c>
      <c r="C96" s="223" t="s">
        <v>337</v>
      </c>
      <c r="D96" s="259" t="s">
        <v>332</v>
      </c>
      <c r="E96" s="250" t="s">
        <v>333</v>
      </c>
      <c r="F96" s="256" t="s">
        <v>302</v>
      </c>
      <c r="G96" s="235" t="s">
        <v>302</v>
      </c>
      <c r="H96" s="235" t="s">
        <v>302</v>
      </c>
      <c r="I96" s="228" t="s">
        <v>302</v>
      </c>
      <c r="J96" s="235" t="s">
        <v>152</v>
      </c>
      <c r="K96" s="249" t="s">
        <v>367</v>
      </c>
      <c r="L96" s="252">
        <v>73154.1</v>
      </c>
      <c r="M96" s="229" t="s">
        <v>335</v>
      </c>
      <c r="N96" s="252">
        <v>73154.1</v>
      </c>
      <c r="O96" s="235" t="s">
        <v>302</v>
      </c>
      <c r="P96" s="249" t="s">
        <v>367</v>
      </c>
      <c r="Q96" s="249" t="s">
        <v>521</v>
      </c>
      <c r="R96" s="257">
        <v>73154.1</v>
      </c>
    </row>
    <row r="97" spans="1:18" ht="26.25">
      <c r="A97" s="221" t="s">
        <v>258</v>
      </c>
      <c r="B97" s="222">
        <v>94</v>
      </c>
      <c r="C97" s="223" t="s">
        <v>337</v>
      </c>
      <c r="D97" s="259" t="s">
        <v>332</v>
      </c>
      <c r="E97" s="250" t="s">
        <v>333</v>
      </c>
      <c r="F97" s="256" t="s">
        <v>302</v>
      </c>
      <c r="G97" s="235" t="s">
        <v>302</v>
      </c>
      <c r="H97" s="235" t="s">
        <v>302</v>
      </c>
      <c r="I97" s="228" t="s">
        <v>302</v>
      </c>
      <c r="J97" s="235" t="s">
        <v>152</v>
      </c>
      <c r="K97" s="249" t="s">
        <v>367</v>
      </c>
      <c r="L97" s="252">
        <v>87084</v>
      </c>
      <c r="M97" s="229" t="s">
        <v>335</v>
      </c>
      <c r="N97" s="252">
        <v>87084</v>
      </c>
      <c r="O97" s="235" t="s">
        <v>302</v>
      </c>
      <c r="P97" s="249" t="s">
        <v>367</v>
      </c>
      <c r="Q97" s="249" t="s">
        <v>522</v>
      </c>
      <c r="R97" s="257">
        <v>87084</v>
      </c>
    </row>
    <row r="98" spans="1:18" ht="26.25">
      <c r="A98" s="221" t="s">
        <v>258</v>
      </c>
      <c r="B98" s="222">
        <v>95</v>
      </c>
      <c r="C98" s="223" t="s">
        <v>337</v>
      </c>
      <c r="D98" s="259" t="s">
        <v>332</v>
      </c>
      <c r="E98" s="250" t="s">
        <v>333</v>
      </c>
      <c r="F98" s="256" t="s">
        <v>302</v>
      </c>
      <c r="G98" s="235" t="s">
        <v>302</v>
      </c>
      <c r="H98" s="235" t="s">
        <v>302</v>
      </c>
      <c r="I98" s="228" t="s">
        <v>302</v>
      </c>
      <c r="J98" s="235" t="s">
        <v>152</v>
      </c>
      <c r="K98" s="249" t="s">
        <v>367</v>
      </c>
      <c r="L98" s="252">
        <v>92610.54</v>
      </c>
      <c r="M98" s="229" t="s">
        <v>335</v>
      </c>
      <c r="N98" s="252">
        <v>92610.54</v>
      </c>
      <c r="O98" s="235" t="s">
        <v>302</v>
      </c>
      <c r="P98" s="249" t="s">
        <v>367</v>
      </c>
      <c r="Q98" s="249" t="s">
        <v>523</v>
      </c>
      <c r="R98" s="257">
        <v>92610.54</v>
      </c>
    </row>
    <row r="99" spans="1:18" ht="26.25">
      <c r="A99" s="221" t="s">
        <v>258</v>
      </c>
      <c r="B99" s="222">
        <v>96</v>
      </c>
      <c r="C99" s="223" t="s">
        <v>337</v>
      </c>
      <c r="D99" s="259" t="s">
        <v>332</v>
      </c>
      <c r="E99" s="250" t="s">
        <v>333</v>
      </c>
      <c r="F99" s="256" t="s">
        <v>302</v>
      </c>
      <c r="G99" s="235" t="s">
        <v>302</v>
      </c>
      <c r="H99" s="235" t="s">
        <v>302</v>
      </c>
      <c r="I99" s="228" t="s">
        <v>302</v>
      </c>
      <c r="J99" s="235" t="s">
        <v>152</v>
      </c>
      <c r="K99" s="249" t="s">
        <v>524</v>
      </c>
      <c r="L99" s="252">
        <v>29810</v>
      </c>
      <c r="M99" s="229" t="s">
        <v>335</v>
      </c>
      <c r="N99" s="252">
        <v>29810</v>
      </c>
      <c r="O99" s="235" t="s">
        <v>302</v>
      </c>
      <c r="P99" s="249" t="s">
        <v>524</v>
      </c>
      <c r="Q99" s="249" t="s">
        <v>525</v>
      </c>
      <c r="R99" s="257">
        <v>29810</v>
      </c>
    </row>
    <row r="100" spans="1:18" ht="26.25">
      <c r="A100" s="221" t="s">
        <v>258</v>
      </c>
      <c r="B100" s="222">
        <v>97</v>
      </c>
      <c r="C100" s="223" t="s">
        <v>337</v>
      </c>
      <c r="D100" s="259" t="s">
        <v>343</v>
      </c>
      <c r="E100" s="250" t="s">
        <v>333</v>
      </c>
      <c r="F100" s="256" t="s">
        <v>302</v>
      </c>
      <c r="G100" s="235" t="s">
        <v>302</v>
      </c>
      <c r="H100" s="235" t="s">
        <v>302</v>
      </c>
      <c r="I100" s="228" t="s">
        <v>302</v>
      </c>
      <c r="J100" s="235" t="s">
        <v>152</v>
      </c>
      <c r="K100" s="249" t="s">
        <v>344</v>
      </c>
      <c r="L100" s="252">
        <v>14992.54</v>
      </c>
      <c r="M100" s="229" t="s">
        <v>335</v>
      </c>
      <c r="N100" s="252">
        <v>14992.54</v>
      </c>
      <c r="O100" s="235" t="s">
        <v>302</v>
      </c>
      <c r="P100" s="249" t="s">
        <v>344</v>
      </c>
      <c r="Q100" s="249" t="s">
        <v>526</v>
      </c>
      <c r="R100" s="257">
        <v>14992.54</v>
      </c>
    </row>
    <row r="101" spans="1:18" ht="26.25">
      <c r="A101" s="221" t="s">
        <v>258</v>
      </c>
      <c r="B101" s="222">
        <v>98</v>
      </c>
      <c r="C101" s="223" t="s">
        <v>337</v>
      </c>
      <c r="D101" s="259" t="s">
        <v>351</v>
      </c>
      <c r="E101" s="250" t="s">
        <v>333</v>
      </c>
      <c r="F101" s="256" t="s">
        <v>302</v>
      </c>
      <c r="G101" s="235" t="s">
        <v>302</v>
      </c>
      <c r="H101" s="235" t="s">
        <v>302</v>
      </c>
      <c r="I101" s="228" t="s">
        <v>302</v>
      </c>
      <c r="J101" s="235" t="s">
        <v>152</v>
      </c>
      <c r="K101" s="249" t="s">
        <v>352</v>
      </c>
      <c r="L101" s="252">
        <v>28400</v>
      </c>
      <c r="M101" s="229" t="s">
        <v>335</v>
      </c>
      <c r="N101" s="252">
        <v>28400</v>
      </c>
      <c r="O101" s="235" t="s">
        <v>302</v>
      </c>
      <c r="P101" s="249" t="s">
        <v>352</v>
      </c>
      <c r="Q101" s="249" t="s">
        <v>527</v>
      </c>
      <c r="R101" s="257">
        <v>28400</v>
      </c>
    </row>
    <row r="102" spans="1:18" ht="26.25">
      <c r="A102" s="221" t="s">
        <v>258</v>
      </c>
      <c r="B102" s="222">
        <v>99</v>
      </c>
      <c r="C102" s="223" t="s">
        <v>337</v>
      </c>
      <c r="D102" s="259" t="s">
        <v>343</v>
      </c>
      <c r="E102" s="250" t="s">
        <v>333</v>
      </c>
      <c r="F102" s="256" t="s">
        <v>302</v>
      </c>
      <c r="G102" s="235" t="s">
        <v>302</v>
      </c>
      <c r="H102" s="235" t="s">
        <v>302</v>
      </c>
      <c r="I102" s="228" t="s">
        <v>302</v>
      </c>
      <c r="J102" s="235" t="s">
        <v>152</v>
      </c>
      <c r="K102" s="249" t="s">
        <v>344</v>
      </c>
      <c r="L102" s="252">
        <v>15967.67</v>
      </c>
      <c r="M102" s="229" t="s">
        <v>335</v>
      </c>
      <c r="N102" s="252">
        <v>15967.67</v>
      </c>
      <c r="O102" s="235" t="s">
        <v>302</v>
      </c>
      <c r="P102" s="249" t="s">
        <v>344</v>
      </c>
      <c r="Q102" s="249" t="s">
        <v>528</v>
      </c>
      <c r="R102" s="257">
        <v>15967.67</v>
      </c>
    </row>
    <row r="103" spans="1:18" ht="26.25">
      <c r="A103" s="221" t="s">
        <v>258</v>
      </c>
      <c r="B103" s="222">
        <v>100</v>
      </c>
      <c r="C103" s="223" t="s">
        <v>337</v>
      </c>
      <c r="D103" s="259" t="s">
        <v>351</v>
      </c>
      <c r="E103" s="250" t="s">
        <v>333</v>
      </c>
      <c r="F103" s="256" t="s">
        <v>302</v>
      </c>
      <c r="G103" s="235" t="s">
        <v>302</v>
      </c>
      <c r="H103" s="235" t="s">
        <v>302</v>
      </c>
      <c r="I103" s="252" t="s">
        <v>302</v>
      </c>
      <c r="J103" s="235" t="s">
        <v>152</v>
      </c>
      <c r="K103" s="249" t="s">
        <v>352</v>
      </c>
      <c r="L103" s="252">
        <v>28400</v>
      </c>
      <c r="M103" s="229" t="s">
        <v>335</v>
      </c>
      <c r="N103" s="252">
        <v>28400</v>
      </c>
      <c r="O103" s="235" t="s">
        <v>302</v>
      </c>
      <c r="P103" s="249" t="s">
        <v>352</v>
      </c>
      <c r="Q103" s="249" t="s">
        <v>529</v>
      </c>
      <c r="R103" s="257">
        <v>28400</v>
      </c>
    </row>
    <row r="104" spans="1:17" ht="24.75" customHeight="1">
      <c r="A104" s="209" t="s">
        <v>258</v>
      </c>
      <c r="Q104" s="220"/>
    </row>
    <row r="105" spans="1:18" s="263" customFormat="1" ht="17.25">
      <c r="A105" s="263" t="s">
        <v>258</v>
      </c>
      <c r="B105" s="264"/>
      <c r="C105" s="265"/>
      <c r="D105" s="265"/>
      <c r="E105" s="266"/>
      <c r="F105" s="265"/>
      <c r="G105" s="265" t="s">
        <v>530</v>
      </c>
      <c r="H105" s="265"/>
      <c r="I105" s="265"/>
      <c r="J105" s="265"/>
      <c r="K105" s="265"/>
      <c r="L105" s="266"/>
      <c r="M105" s="265" t="s">
        <v>531</v>
      </c>
      <c r="N105" s="265"/>
      <c r="O105" s="265"/>
      <c r="P105" s="265"/>
      <c r="R105" s="265"/>
    </row>
    <row r="106" spans="1:17" ht="15">
      <c r="A106" s="209" t="s">
        <v>258</v>
      </c>
      <c r="Q106" s="220"/>
    </row>
    <row r="107" spans="1:17" ht="15">
      <c r="A107" s="209" t="s">
        <v>258</v>
      </c>
      <c r="Q107" s="220"/>
    </row>
    <row r="108" spans="1:17" ht="15">
      <c r="A108" s="209" t="s">
        <v>258</v>
      </c>
      <c r="Q108" s="220"/>
    </row>
    <row r="109" spans="1:17" ht="15">
      <c r="A109" s="209" t="s">
        <v>258</v>
      </c>
      <c r="Q109" s="220"/>
    </row>
    <row r="110" spans="1:17" ht="15">
      <c r="A110" s="209" t="s">
        <v>258</v>
      </c>
      <c r="Q110" s="220"/>
    </row>
    <row r="111" spans="1:17" ht="15">
      <c r="A111" s="209" t="s">
        <v>258</v>
      </c>
      <c r="Q111" s="220"/>
    </row>
    <row r="112" spans="1:17" ht="15">
      <c r="A112" s="209" t="s">
        <v>258</v>
      </c>
      <c r="Q112" s="220"/>
    </row>
    <row r="113" spans="1:17" ht="15">
      <c r="A113" s="209" t="s">
        <v>258</v>
      </c>
      <c r="Q113" s="220"/>
    </row>
    <row r="114" spans="1:17" ht="15">
      <c r="A114" s="209" t="s">
        <v>258</v>
      </c>
      <c r="Q114" s="220"/>
    </row>
    <row r="115" spans="1:17" ht="15">
      <c r="A115" s="209" t="s">
        <v>258</v>
      </c>
      <c r="Q115" s="220"/>
    </row>
    <row r="116" spans="1:17" ht="15">
      <c r="A116" s="209" t="s">
        <v>258</v>
      </c>
      <c r="Q116" s="220"/>
    </row>
    <row r="117" spans="1:17" ht="15">
      <c r="A117" s="209" t="s">
        <v>258</v>
      </c>
      <c r="Q117" s="220"/>
    </row>
    <row r="118" spans="1:17" ht="15">
      <c r="A118" s="209" t="s">
        <v>258</v>
      </c>
      <c r="Q118" s="220"/>
    </row>
    <row r="119" spans="1:17" ht="15">
      <c r="A119" s="209" t="s">
        <v>258</v>
      </c>
      <c r="Q119" s="220"/>
    </row>
    <row r="120" spans="1:17" ht="15">
      <c r="A120" s="209" t="s">
        <v>258</v>
      </c>
      <c r="Q120" s="220"/>
    </row>
    <row r="121" spans="1:17" ht="15">
      <c r="A121" s="209" t="s">
        <v>258</v>
      </c>
      <c r="Q121" s="220"/>
    </row>
    <row r="122" spans="1:17" ht="15">
      <c r="A122" s="209" t="s">
        <v>258</v>
      </c>
      <c r="Q122" s="220"/>
    </row>
    <row r="123" spans="1:17" ht="15">
      <c r="A123" s="209" t="s">
        <v>258</v>
      </c>
      <c r="Q123" s="220"/>
    </row>
    <row r="124" spans="1:17" ht="15">
      <c r="A124" s="209" t="s">
        <v>258</v>
      </c>
      <c r="Q124" s="220"/>
    </row>
    <row r="125" spans="1:17" ht="15">
      <c r="A125" s="209" t="s">
        <v>258</v>
      </c>
      <c r="Q125" s="220"/>
    </row>
    <row r="126" spans="1:17" ht="15">
      <c r="A126" s="209" t="s">
        <v>258</v>
      </c>
      <c r="Q126" s="220"/>
    </row>
    <row r="127" spans="1:17" ht="15">
      <c r="A127" s="209" t="s">
        <v>258</v>
      </c>
      <c r="Q127" s="220"/>
    </row>
    <row r="128" spans="1:17" ht="15">
      <c r="A128" s="209" t="s">
        <v>258</v>
      </c>
      <c r="Q128" s="220"/>
    </row>
    <row r="129" spans="1:17" ht="15">
      <c r="A129" s="209" t="s">
        <v>258</v>
      </c>
      <c r="Q129" s="220"/>
    </row>
    <row r="130" spans="1:17" ht="15">
      <c r="A130" s="209" t="s">
        <v>258</v>
      </c>
      <c r="Q130" s="220"/>
    </row>
    <row r="131" spans="1:17" ht="15">
      <c r="A131" s="209" t="s">
        <v>258</v>
      </c>
      <c r="Q131" s="220"/>
    </row>
    <row r="132" spans="1:17" ht="15">
      <c r="A132" s="209" t="s">
        <v>258</v>
      </c>
      <c r="Q132" s="220"/>
    </row>
    <row r="133" spans="1:17" ht="15">
      <c r="A133" s="209" t="s">
        <v>258</v>
      </c>
      <c r="Q133" s="220"/>
    </row>
    <row r="134" spans="1:17" ht="15">
      <c r="A134" s="209" t="s">
        <v>258</v>
      </c>
      <c r="Q134" s="220"/>
    </row>
    <row r="135" ht="15">
      <c r="A135" s="209" t="s">
        <v>258</v>
      </c>
    </row>
    <row r="136" ht="15">
      <c r="A136" s="209" t="s">
        <v>258</v>
      </c>
    </row>
    <row r="137" ht="15">
      <c r="A137" s="209" t="s">
        <v>258</v>
      </c>
    </row>
  </sheetData>
  <printOptions/>
  <pageMargins left="0.31" right="0.3" top="0.47" bottom="0.36" header="0.5" footer="0.5"/>
  <pageSetup fitToHeight="3" fitToWidth="1" horizontalDpi="600" verticalDpi="600" orientation="landscape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showZeros="0" view="pageBreakPreview" zoomScaleNormal="75" zoomScaleSheetLayoutView="100" workbookViewId="0" topLeftCell="A1">
      <selection activeCell="E18" sqref="E18"/>
    </sheetView>
  </sheetViews>
  <sheetFormatPr defaultColWidth="9.00390625" defaultRowHeight="15.75"/>
  <cols>
    <col min="1" max="1" width="6.375" style="271" customWidth="1"/>
    <col min="2" max="2" width="49.875" style="271" customWidth="1"/>
    <col min="3" max="3" width="16.00390625" style="271" bestFit="1" customWidth="1"/>
    <col min="4" max="4" width="12.00390625" style="271" customWidth="1"/>
    <col min="5" max="5" width="11.625" style="271" customWidth="1"/>
    <col min="6" max="6" width="13.25390625" style="271" customWidth="1"/>
    <col min="7" max="7" width="12.625" style="271" customWidth="1"/>
    <col min="8" max="8" width="11.50390625" style="271" bestFit="1" customWidth="1"/>
    <col min="9" max="16384" width="9.00390625" style="271" customWidth="1"/>
  </cols>
  <sheetData>
    <row r="1" ht="9" customHeight="1"/>
    <row r="2" ht="9" customHeight="1"/>
    <row r="3" s="272" customFormat="1" ht="15">
      <c r="G3" s="273" t="s">
        <v>147</v>
      </c>
    </row>
    <row r="4" s="272" customFormat="1" ht="15">
      <c r="G4" s="273" t="s">
        <v>148</v>
      </c>
    </row>
    <row r="5" s="272" customFormat="1" ht="15">
      <c r="G5" s="273"/>
    </row>
    <row r="6" s="272" customFormat="1" ht="15">
      <c r="G6" s="273" t="s">
        <v>149</v>
      </c>
    </row>
    <row r="7" s="272" customFormat="1" ht="15">
      <c r="G7" s="353" t="s">
        <v>733</v>
      </c>
    </row>
    <row r="8" s="272" customFormat="1" ht="27" customHeight="1">
      <c r="G8" s="273" t="s">
        <v>150</v>
      </c>
    </row>
    <row r="9" spans="1:7" s="275" customFormat="1" ht="51" customHeight="1">
      <c r="A9" s="541" t="s">
        <v>544</v>
      </c>
      <c r="B9" s="541"/>
      <c r="C9" s="541"/>
      <c r="D9" s="541"/>
      <c r="E9" s="541"/>
      <c r="F9" s="541"/>
      <c r="G9" s="541"/>
    </row>
    <row r="10" s="275" customFormat="1" ht="1.5" customHeight="1">
      <c r="A10" s="276"/>
    </row>
    <row r="11" spans="1:4" s="275" customFormat="1" ht="16.5" customHeight="1">
      <c r="A11" s="276"/>
      <c r="D11" s="275" t="s">
        <v>532</v>
      </c>
    </row>
    <row r="12" s="275" customFormat="1" ht="3.75" customHeight="1">
      <c r="A12" s="276"/>
    </row>
    <row r="13" spans="1:7" s="279" customFormat="1" ht="81.75" customHeight="1">
      <c r="A13" s="542" t="s">
        <v>12</v>
      </c>
      <c r="B13" s="543" t="s">
        <v>533</v>
      </c>
      <c r="C13" s="543" t="s">
        <v>534</v>
      </c>
      <c r="D13" s="544" t="s">
        <v>535</v>
      </c>
      <c r="E13" s="545"/>
      <c r="F13" s="278" t="s">
        <v>546</v>
      </c>
      <c r="G13" s="278" t="s">
        <v>536</v>
      </c>
    </row>
    <row r="14" spans="1:7" s="279" customFormat="1" ht="33" customHeight="1">
      <c r="A14" s="542"/>
      <c r="B14" s="543"/>
      <c r="C14" s="543"/>
      <c r="D14" s="280" t="s">
        <v>545</v>
      </c>
      <c r="E14" s="280" t="s">
        <v>537</v>
      </c>
      <c r="F14" s="280" t="s">
        <v>538</v>
      </c>
      <c r="G14" s="281"/>
    </row>
    <row r="15" spans="1:7" s="283" customFormat="1" ht="31.5" customHeight="1">
      <c r="A15" s="277">
        <v>1</v>
      </c>
      <c r="B15" s="56" t="s">
        <v>210</v>
      </c>
      <c r="C15" s="282" t="s">
        <v>547</v>
      </c>
      <c r="D15" s="424">
        <v>3610.781144067797</v>
      </c>
      <c r="E15" s="424">
        <v>2960.3478681623305</v>
      </c>
      <c r="F15" s="424">
        <v>3673.0043040000005</v>
      </c>
      <c r="G15" s="428" t="s">
        <v>540</v>
      </c>
    </row>
    <row r="16" spans="1:7" s="283" customFormat="1" ht="31.5" customHeight="1">
      <c r="A16" s="277">
        <v>2</v>
      </c>
      <c r="B16" s="56" t="s">
        <v>211</v>
      </c>
      <c r="C16" s="282" t="s">
        <v>539</v>
      </c>
      <c r="D16" s="424">
        <v>6445.381627118644</v>
      </c>
      <c r="E16" s="424">
        <v>5284.3334996032845</v>
      </c>
      <c r="F16" s="424">
        <v>5786.38788</v>
      </c>
      <c r="G16" s="428" t="s">
        <v>540</v>
      </c>
    </row>
    <row r="17" s="283" customFormat="1" ht="31.5" customHeight="1">
      <c r="A17" s="284"/>
    </row>
    <row r="18" spans="1:2" s="283" customFormat="1" ht="13.5">
      <c r="A18" s="284"/>
      <c r="B18" s="285" t="s">
        <v>541</v>
      </c>
    </row>
    <row r="19" spans="1:7" s="283" customFormat="1" ht="33.75" customHeight="1">
      <c r="A19" s="284" t="s">
        <v>258</v>
      </c>
      <c r="B19" s="540" t="s">
        <v>542</v>
      </c>
      <c r="C19" s="540"/>
      <c r="D19" s="540"/>
      <c r="E19" s="540"/>
      <c r="F19" s="540"/>
      <c r="G19" s="540"/>
    </row>
    <row r="20" s="283" customFormat="1" ht="6" customHeight="1">
      <c r="A20" s="284"/>
    </row>
    <row r="21" spans="1:8" s="283" customFormat="1" ht="44.25" customHeight="1">
      <c r="A21" s="284" t="s">
        <v>260</v>
      </c>
      <c r="B21" s="540" t="s">
        <v>543</v>
      </c>
      <c r="C21" s="540"/>
      <c r="D21" s="540"/>
      <c r="E21" s="540"/>
      <c r="H21" s="274"/>
    </row>
    <row r="22" ht="13.5">
      <c r="B22" s="271" t="s">
        <v>734</v>
      </c>
    </row>
  </sheetData>
  <sheetProtection/>
  <mergeCells count="7">
    <mergeCell ref="B19:G19"/>
    <mergeCell ref="B21:E21"/>
    <mergeCell ref="A9:G9"/>
    <mergeCell ref="A13:A14"/>
    <mergeCell ref="B13:B14"/>
    <mergeCell ref="C13:C14"/>
    <mergeCell ref="D13:E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5:B16">
      <formula1>900</formula1>
    </dataValidation>
  </dataValidations>
  <printOptions/>
  <pageMargins left="0.7086614173228347" right="0.37" top="0.43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Zeros="0" view="pageBreakPreview" zoomScaleSheetLayoutView="100" workbookViewId="0" topLeftCell="A19">
      <selection activeCell="C14" sqref="C14"/>
    </sheetView>
  </sheetViews>
  <sheetFormatPr defaultColWidth="9.00390625" defaultRowHeight="15.75"/>
  <cols>
    <col min="1" max="1" width="5.25390625" style="348" customWidth="1"/>
    <col min="2" max="2" width="28.25390625" style="348" customWidth="1"/>
    <col min="3" max="3" width="9.125" style="348" customWidth="1"/>
    <col min="4" max="4" width="9.00390625" style="348" customWidth="1"/>
    <col min="5" max="5" width="29.375" style="348" customWidth="1"/>
    <col min="6" max="16384" width="0.74609375" style="348" customWidth="1"/>
  </cols>
  <sheetData>
    <row r="1" ht="12">
      <c r="E1" s="349" t="s">
        <v>658</v>
      </c>
    </row>
    <row r="3" spans="1:5" s="351" customFormat="1" ht="50.25" customHeight="1">
      <c r="A3" s="458" t="s">
        <v>728</v>
      </c>
      <c r="B3" s="459"/>
      <c r="C3" s="459"/>
      <c r="D3" s="459"/>
      <c r="E3" s="459"/>
    </row>
    <row r="4" spans="1:5" s="351" customFormat="1" ht="15">
      <c r="A4" s="313"/>
      <c r="B4" s="292"/>
      <c r="C4" s="292"/>
      <c r="D4" s="292"/>
      <c r="E4" s="353" t="s">
        <v>147</v>
      </c>
    </row>
    <row r="5" spans="1:5" s="354" customFormat="1" ht="12.75">
      <c r="A5" s="352"/>
      <c r="B5" s="352"/>
      <c r="C5" s="352"/>
      <c r="D5" s="352"/>
      <c r="E5" s="353" t="s">
        <v>148</v>
      </c>
    </row>
    <row r="6" s="355" customFormat="1" ht="12.75">
      <c r="E6" s="357"/>
    </row>
    <row r="7" s="355" customFormat="1" ht="12.75">
      <c r="E7" s="353" t="s">
        <v>549</v>
      </c>
    </row>
    <row r="8" ht="12" customHeight="1">
      <c r="E8" s="353" t="s">
        <v>733</v>
      </c>
    </row>
    <row r="9" s="355" customFormat="1" ht="12.75">
      <c r="E9" s="358" t="s">
        <v>150</v>
      </c>
    </row>
    <row r="10" s="355" customFormat="1" ht="12.75"/>
    <row r="11" spans="1:5" s="354" customFormat="1" ht="21" customHeight="1">
      <c r="A11" s="443" t="s">
        <v>221</v>
      </c>
      <c r="B11" s="443" t="s">
        <v>22</v>
      </c>
      <c r="C11" s="443">
        <v>2017</v>
      </c>
      <c r="D11" s="443"/>
      <c r="E11" s="442" t="s">
        <v>636</v>
      </c>
    </row>
    <row r="12" spans="1:5" s="354" customFormat="1" ht="12.75">
      <c r="A12" s="442"/>
      <c r="B12" s="443"/>
      <c r="C12" s="268" t="s">
        <v>659</v>
      </c>
      <c r="D12" s="268" t="s">
        <v>660</v>
      </c>
      <c r="E12" s="442"/>
    </row>
    <row r="13" spans="1:5" s="354" customFormat="1" ht="12.75">
      <c r="A13" s="388" t="s">
        <v>152</v>
      </c>
      <c r="B13" s="314" t="s">
        <v>31</v>
      </c>
      <c r="C13" s="389">
        <v>28.496</v>
      </c>
      <c r="D13" s="389">
        <v>28.750877</v>
      </c>
      <c r="E13" s="314"/>
    </row>
    <row r="14" spans="1:5" s="355" customFormat="1" ht="26.25">
      <c r="A14" s="388" t="s">
        <v>233</v>
      </c>
      <c r="B14" s="314" t="s">
        <v>32</v>
      </c>
      <c r="C14" s="389">
        <v>12.104</v>
      </c>
      <c r="D14" s="389">
        <v>12.104</v>
      </c>
      <c r="E14" s="314"/>
    </row>
    <row r="15" spans="1:5" s="355" customFormat="1" ht="25.5" customHeight="1">
      <c r="A15" s="388" t="s">
        <v>234</v>
      </c>
      <c r="B15" s="314" t="s">
        <v>49</v>
      </c>
      <c r="C15" s="390">
        <v>12.104</v>
      </c>
      <c r="D15" s="390">
        <v>12.104</v>
      </c>
      <c r="E15" s="314"/>
    </row>
    <row r="16" spans="1:5" s="355" customFormat="1" ht="12.75">
      <c r="A16" s="388" t="s">
        <v>236</v>
      </c>
      <c r="B16" s="314" t="s">
        <v>661</v>
      </c>
      <c r="C16" s="390"/>
      <c r="D16" s="390"/>
      <c r="E16" s="314"/>
    </row>
    <row r="17" spans="1:5" s="355" customFormat="1" ht="39" customHeight="1">
      <c r="A17" s="388" t="s">
        <v>238</v>
      </c>
      <c r="B17" s="314" t="s">
        <v>62</v>
      </c>
      <c r="C17" s="389"/>
      <c r="D17" s="390"/>
      <c r="E17" s="314"/>
    </row>
    <row r="18" spans="1:5" s="354" customFormat="1" ht="25.5" customHeight="1">
      <c r="A18" s="388" t="s">
        <v>662</v>
      </c>
      <c r="B18" s="314" t="s">
        <v>63</v>
      </c>
      <c r="C18" s="389"/>
      <c r="D18" s="389"/>
      <c r="E18" s="314"/>
    </row>
    <row r="19" spans="1:5" s="355" customFormat="1" ht="25.5" customHeight="1">
      <c r="A19" s="388" t="s">
        <v>663</v>
      </c>
      <c r="B19" s="314" t="s">
        <v>64</v>
      </c>
      <c r="C19" s="389"/>
      <c r="D19" s="389"/>
      <c r="E19" s="314"/>
    </row>
    <row r="20" spans="1:5" s="355" customFormat="1" ht="12.75">
      <c r="A20" s="388" t="s">
        <v>664</v>
      </c>
      <c r="B20" s="314" t="s">
        <v>100</v>
      </c>
      <c r="C20" s="389"/>
      <c r="D20" s="389"/>
      <c r="E20" s="314"/>
    </row>
    <row r="21" spans="1:5" s="355" customFormat="1" ht="12.75">
      <c r="A21" s="388" t="s">
        <v>240</v>
      </c>
      <c r="B21" s="314" t="s">
        <v>34</v>
      </c>
      <c r="C21" s="389">
        <v>16.392</v>
      </c>
      <c r="D21" s="389">
        <v>16.646877</v>
      </c>
      <c r="E21" s="314"/>
    </row>
    <row r="22" spans="1:5" s="355" customFormat="1" ht="12.75">
      <c r="A22" s="388" t="s">
        <v>273</v>
      </c>
      <c r="B22" s="314" t="s">
        <v>104</v>
      </c>
      <c r="C22" s="390">
        <v>16.392</v>
      </c>
      <c r="D22" s="390">
        <v>16.394000000000002</v>
      </c>
      <c r="E22" s="314"/>
    </row>
    <row r="23" spans="1:5" s="354" customFormat="1" ht="12.75">
      <c r="A23" s="388" t="s">
        <v>665</v>
      </c>
      <c r="B23" s="314" t="s">
        <v>105</v>
      </c>
      <c r="C23" s="390"/>
      <c r="D23" s="390">
        <v>0.252876999999998</v>
      </c>
      <c r="E23" s="314"/>
    </row>
    <row r="24" spans="1:5" s="354" customFormat="1" ht="25.5" customHeight="1">
      <c r="A24" s="388" t="s">
        <v>666</v>
      </c>
      <c r="B24" s="314" t="s">
        <v>106</v>
      </c>
      <c r="C24" s="390">
        <v>0</v>
      </c>
      <c r="D24" s="390">
        <v>0</v>
      </c>
      <c r="E24" s="314"/>
    </row>
    <row r="25" spans="1:5" s="354" customFormat="1" ht="12.75">
      <c r="A25" s="388" t="s">
        <v>242</v>
      </c>
      <c r="B25" s="314" t="s">
        <v>35</v>
      </c>
      <c r="C25" s="390">
        <v>0</v>
      </c>
      <c r="D25" s="390">
        <v>0</v>
      </c>
      <c r="E25" s="314"/>
    </row>
    <row r="26" spans="1:5" s="354" customFormat="1" ht="12.75">
      <c r="A26" s="388" t="s">
        <v>244</v>
      </c>
      <c r="B26" s="314" t="s">
        <v>37</v>
      </c>
      <c r="C26" s="390">
        <v>0</v>
      </c>
      <c r="D26" s="390">
        <v>0</v>
      </c>
      <c r="E26" s="314"/>
    </row>
    <row r="27" spans="1:5" s="355" customFormat="1" ht="12.75">
      <c r="A27" s="388" t="s">
        <v>667</v>
      </c>
      <c r="B27" s="314" t="s">
        <v>65</v>
      </c>
      <c r="C27" s="390">
        <v>0</v>
      </c>
      <c r="D27" s="390">
        <v>0</v>
      </c>
      <c r="E27" s="314"/>
    </row>
    <row r="28" spans="1:5" s="355" customFormat="1" ht="25.5" customHeight="1">
      <c r="A28" s="388" t="s">
        <v>245</v>
      </c>
      <c r="B28" s="314" t="s">
        <v>110</v>
      </c>
      <c r="C28" s="391">
        <v>0</v>
      </c>
      <c r="D28" s="391">
        <v>0</v>
      </c>
      <c r="E28" s="314"/>
    </row>
    <row r="29" spans="1:5" s="355" customFormat="1" ht="12.75">
      <c r="A29" s="388" t="s">
        <v>153</v>
      </c>
      <c r="B29" s="314" t="s">
        <v>66</v>
      </c>
      <c r="C29" s="389">
        <v>0</v>
      </c>
      <c r="D29" s="389">
        <v>0</v>
      </c>
      <c r="E29" s="314"/>
    </row>
    <row r="30" spans="1:5" s="355" customFormat="1" ht="12.75">
      <c r="A30" s="388" t="s">
        <v>256</v>
      </c>
      <c r="B30" s="314" t="s">
        <v>71</v>
      </c>
      <c r="C30" s="390">
        <v>0</v>
      </c>
      <c r="D30" s="390">
        <v>0</v>
      </c>
      <c r="E30" s="314"/>
    </row>
    <row r="31" spans="1:5" s="354" customFormat="1" ht="12.75">
      <c r="A31" s="388" t="s">
        <v>257</v>
      </c>
      <c r="B31" s="314" t="s">
        <v>67</v>
      </c>
      <c r="C31" s="390">
        <v>0</v>
      </c>
      <c r="D31" s="390">
        <v>0</v>
      </c>
      <c r="E31" s="314"/>
    </row>
    <row r="32" spans="1:5" s="354" customFormat="1" ht="12.75">
      <c r="A32" s="388" t="s">
        <v>668</v>
      </c>
      <c r="B32" s="314" t="s">
        <v>68</v>
      </c>
      <c r="C32" s="390">
        <v>0</v>
      </c>
      <c r="D32" s="390">
        <v>0</v>
      </c>
      <c r="E32" s="314"/>
    </row>
    <row r="33" spans="1:5" s="355" customFormat="1" ht="12.75">
      <c r="A33" s="388" t="s">
        <v>669</v>
      </c>
      <c r="B33" s="314" t="s">
        <v>39</v>
      </c>
      <c r="C33" s="390">
        <v>0</v>
      </c>
      <c r="D33" s="390">
        <v>0</v>
      </c>
      <c r="E33" s="314"/>
    </row>
    <row r="34" spans="1:5" s="355" customFormat="1" ht="12.75">
      <c r="A34" s="388" t="s">
        <v>670</v>
      </c>
      <c r="B34" s="314" t="s">
        <v>45</v>
      </c>
      <c r="C34" s="390">
        <v>0</v>
      </c>
      <c r="D34" s="390">
        <v>0</v>
      </c>
      <c r="E34" s="314"/>
    </row>
    <row r="35" spans="1:5" s="355" customFormat="1" ht="12.75">
      <c r="A35" s="388" t="s">
        <v>671</v>
      </c>
      <c r="B35" s="314" t="s">
        <v>108</v>
      </c>
      <c r="C35" s="390">
        <v>0</v>
      </c>
      <c r="D35" s="390">
        <v>0</v>
      </c>
      <c r="E35" s="314"/>
    </row>
    <row r="36" spans="1:5" s="355" customFormat="1" ht="12.75">
      <c r="A36" s="388" t="s">
        <v>672</v>
      </c>
      <c r="B36" s="314" t="s">
        <v>40</v>
      </c>
      <c r="C36" s="392">
        <v>0</v>
      </c>
      <c r="D36" s="392">
        <v>0</v>
      </c>
      <c r="E36" s="314"/>
    </row>
    <row r="37" spans="1:5" s="354" customFormat="1" ht="18.75" customHeight="1">
      <c r="A37" s="393"/>
      <c r="B37" s="394" t="s">
        <v>30</v>
      </c>
      <c r="C37" s="389">
        <v>28.496</v>
      </c>
      <c r="D37" s="389">
        <v>28.750877</v>
      </c>
      <c r="E37" s="327"/>
    </row>
    <row r="38" spans="1:5" s="355" customFormat="1" ht="12.75">
      <c r="A38" s="388"/>
      <c r="B38" s="346" t="s">
        <v>97</v>
      </c>
      <c r="C38" s="395"/>
      <c r="D38" s="395"/>
      <c r="E38" s="314"/>
    </row>
    <row r="39" spans="1:5" s="355" customFormat="1" ht="12.75">
      <c r="A39" s="388"/>
      <c r="B39" s="396" t="s">
        <v>98</v>
      </c>
      <c r="C39" s="395"/>
      <c r="D39" s="395"/>
      <c r="E39" s="314"/>
    </row>
    <row r="40" spans="1:5" s="354" customFormat="1" ht="12.75">
      <c r="A40" s="388"/>
      <c r="B40" s="396" t="s">
        <v>99</v>
      </c>
      <c r="C40" s="397"/>
      <c r="D40" s="397"/>
      <c r="E40" s="314"/>
    </row>
    <row r="42" spans="1:2" s="387" customFormat="1" ht="12">
      <c r="A42" s="349" t="s">
        <v>258</v>
      </c>
      <c r="B42" s="387" t="s">
        <v>673</v>
      </c>
    </row>
    <row r="43" spans="1:2" s="387" customFormat="1" ht="12">
      <c r="A43" s="349" t="s">
        <v>260</v>
      </c>
      <c r="B43" s="387" t="s">
        <v>656</v>
      </c>
    </row>
  </sheetData>
  <mergeCells count="5">
    <mergeCell ref="E11:E12"/>
    <mergeCell ref="C11:D11"/>
    <mergeCell ref="A3:E3"/>
    <mergeCell ref="A11:A12"/>
    <mergeCell ref="B11:B12"/>
  </mergeCells>
  <printOptions/>
  <pageMargins left="0.7874015748031497" right="0.31496062992125984" top="0.7874015748031497" bottom="0.1968503937007874" header="0.196850393700787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view="pageBreakPreview" zoomScaleSheetLayoutView="100" workbookViewId="0" topLeftCell="A1">
      <pane ySplit="14" topLeftCell="BM24" activePane="bottomLeft" state="frozen"/>
      <selection pane="topLeft" activeCell="A1" sqref="A1"/>
      <selection pane="bottomLeft" activeCell="G48" sqref="G48"/>
    </sheetView>
  </sheetViews>
  <sheetFormatPr defaultColWidth="9.00390625" defaultRowHeight="15.75"/>
  <cols>
    <col min="1" max="1" width="6.00390625" style="348" customWidth="1"/>
    <col min="2" max="2" width="33.875" style="348" customWidth="1"/>
    <col min="3" max="3" width="12.50390625" style="348" customWidth="1"/>
    <col min="4" max="4" width="12.00390625" style="348" customWidth="1"/>
    <col min="5" max="6" width="12.50390625" style="348" customWidth="1"/>
    <col min="7" max="7" width="10.50390625" style="398" customWidth="1"/>
    <col min="8" max="16384" width="0.74609375" style="348" customWidth="1"/>
  </cols>
  <sheetData>
    <row r="1" ht="12">
      <c r="F1" s="349" t="s">
        <v>674</v>
      </c>
    </row>
    <row r="2" ht="6.75" customHeight="1"/>
    <row r="3" spans="1:7" s="351" customFormat="1" ht="30.75" customHeight="1">
      <c r="A3" s="458" t="s">
        <v>684</v>
      </c>
      <c r="B3" s="458"/>
      <c r="C3" s="458"/>
      <c r="D3" s="458"/>
      <c r="E3" s="458"/>
      <c r="F3" s="458"/>
      <c r="G3" s="292"/>
    </row>
    <row r="4" spans="1:7" s="351" customFormat="1" ht="15">
      <c r="A4" s="313"/>
      <c r="B4" s="292"/>
      <c r="C4" s="292"/>
      <c r="D4" s="292"/>
      <c r="E4" s="292"/>
      <c r="F4" s="353" t="s">
        <v>147</v>
      </c>
      <c r="G4" s="292"/>
    </row>
    <row r="5" spans="1:7" s="354" customFormat="1" ht="12.75">
      <c r="A5" s="352"/>
      <c r="B5" s="352"/>
      <c r="C5" s="352"/>
      <c r="D5" s="352"/>
      <c r="F5" s="353" t="s">
        <v>148</v>
      </c>
      <c r="G5" s="352"/>
    </row>
    <row r="6" spans="6:7" s="355" customFormat="1" ht="12.75">
      <c r="F6" s="357"/>
      <c r="G6" s="399"/>
    </row>
    <row r="7" spans="6:7" s="355" customFormat="1" ht="12.75">
      <c r="F7" s="353" t="s">
        <v>549</v>
      </c>
      <c r="G7" s="399"/>
    </row>
    <row r="8" ht="12" customHeight="1">
      <c r="F8" s="353" t="s">
        <v>733</v>
      </c>
    </row>
    <row r="9" spans="6:7" s="355" customFormat="1" ht="12.75">
      <c r="F9" s="358" t="s">
        <v>150</v>
      </c>
      <c r="G9" s="399"/>
    </row>
    <row r="10" s="355" customFormat="1" ht="12.75">
      <c r="G10" s="399"/>
    </row>
    <row r="11" spans="1:7" s="354" customFormat="1" ht="12.75">
      <c r="A11" s="443" t="s">
        <v>12</v>
      </c>
      <c r="B11" s="443" t="s">
        <v>53</v>
      </c>
      <c r="C11" s="443" t="s">
        <v>44</v>
      </c>
      <c r="D11" s="443"/>
      <c r="E11" s="443" t="s">
        <v>72</v>
      </c>
      <c r="F11" s="443"/>
      <c r="G11" s="444" t="s">
        <v>675</v>
      </c>
    </row>
    <row r="12" spans="1:7" s="354" customFormat="1" ht="12.75">
      <c r="A12" s="443"/>
      <c r="B12" s="443"/>
      <c r="C12" s="268" t="s">
        <v>659</v>
      </c>
      <c r="D12" s="268" t="s">
        <v>29</v>
      </c>
      <c r="E12" s="268" t="s">
        <v>659</v>
      </c>
      <c r="F12" s="268" t="s">
        <v>29</v>
      </c>
      <c r="G12" s="445"/>
    </row>
    <row r="13" spans="1:7" s="354" customFormat="1" ht="26.25">
      <c r="A13" s="442"/>
      <c r="B13" s="443"/>
      <c r="C13" s="269" t="s">
        <v>676</v>
      </c>
      <c r="D13" s="269" t="s">
        <v>676</v>
      </c>
      <c r="E13" s="269" t="s">
        <v>676</v>
      </c>
      <c r="F13" s="269" t="s">
        <v>676</v>
      </c>
      <c r="G13" s="446"/>
    </row>
    <row r="14" spans="1:7" s="354" customFormat="1" ht="12.75">
      <c r="A14" s="393" t="s">
        <v>152</v>
      </c>
      <c r="B14" s="268">
        <v>2</v>
      </c>
      <c r="C14" s="268">
        <v>3</v>
      </c>
      <c r="D14" s="268">
        <v>4</v>
      </c>
      <c r="E14" s="268">
        <v>5</v>
      </c>
      <c r="F14" s="268">
        <v>6</v>
      </c>
      <c r="G14" s="268">
        <v>7</v>
      </c>
    </row>
    <row r="15" spans="1:7" s="354" customFormat="1" ht="15" customHeight="1">
      <c r="A15" s="269" t="s">
        <v>639</v>
      </c>
      <c r="B15" s="327" t="s">
        <v>78</v>
      </c>
      <c r="C15" s="270" t="s">
        <v>285</v>
      </c>
      <c r="D15" s="270" t="s">
        <v>725</v>
      </c>
      <c r="E15" s="270" t="s">
        <v>286</v>
      </c>
      <c r="F15" s="270" t="s">
        <v>719</v>
      </c>
      <c r="G15" s="400"/>
    </row>
    <row r="16" spans="1:7" s="354" customFormat="1" ht="12.75">
      <c r="A16" s="401" t="s">
        <v>13</v>
      </c>
      <c r="B16" s="394" t="s">
        <v>76</v>
      </c>
      <c r="C16" s="270"/>
      <c r="D16" s="270"/>
      <c r="E16" s="270"/>
      <c r="F16" s="270"/>
      <c r="G16" s="400"/>
    </row>
    <row r="17" spans="1:7" s="354" customFormat="1" ht="12.75">
      <c r="A17" s="400">
        <v>1</v>
      </c>
      <c r="B17" s="314" t="s">
        <v>151</v>
      </c>
      <c r="C17" s="402" t="s">
        <v>156</v>
      </c>
      <c r="D17" s="402" t="s">
        <v>156</v>
      </c>
      <c r="E17" s="402" t="s">
        <v>335</v>
      </c>
      <c r="F17" s="402" t="s">
        <v>335</v>
      </c>
      <c r="G17" s="400"/>
    </row>
    <row r="18" spans="1:7" s="406" customFormat="1" ht="12">
      <c r="A18" s="403"/>
      <c r="B18" s="404" t="s">
        <v>698</v>
      </c>
      <c r="C18" s="405"/>
      <c r="D18" s="405"/>
      <c r="E18" s="405"/>
      <c r="F18" s="405"/>
      <c r="G18" s="403" t="s">
        <v>726</v>
      </c>
    </row>
    <row r="19" spans="1:7" s="406" customFormat="1" ht="12">
      <c r="A19" s="403"/>
      <c r="B19" s="404" t="s">
        <v>677</v>
      </c>
      <c r="C19" s="405"/>
      <c r="D19" s="405"/>
      <c r="E19" s="405"/>
      <c r="F19" s="405"/>
      <c r="G19" s="403" t="s">
        <v>726</v>
      </c>
    </row>
    <row r="20" spans="1:7" s="406" customFormat="1" ht="12">
      <c r="A20" s="403"/>
      <c r="B20" s="404" t="s">
        <v>699</v>
      </c>
      <c r="C20" s="405"/>
      <c r="D20" s="405"/>
      <c r="E20" s="405"/>
      <c r="F20" s="405"/>
      <c r="G20" s="403" t="s">
        <v>726</v>
      </c>
    </row>
    <row r="21" spans="1:7" s="406" customFormat="1" ht="12">
      <c r="A21" s="403"/>
      <c r="B21" s="404" t="s">
        <v>700</v>
      </c>
      <c r="C21" s="405"/>
      <c r="D21" s="405"/>
      <c r="E21" s="405"/>
      <c r="F21" s="405"/>
      <c r="G21" s="403" t="s">
        <v>720</v>
      </c>
    </row>
    <row r="22" spans="1:7" s="406" customFormat="1" ht="12">
      <c r="A22" s="403"/>
      <c r="B22" s="404" t="s">
        <v>701</v>
      </c>
      <c r="C22" s="405"/>
      <c r="D22" s="405"/>
      <c r="E22" s="405"/>
      <c r="F22" s="405"/>
      <c r="G22" s="403" t="s">
        <v>720</v>
      </c>
    </row>
    <row r="23" spans="1:7" s="406" customFormat="1" ht="14.25" customHeight="1">
      <c r="A23" s="403"/>
      <c r="B23" s="404" t="s">
        <v>702</v>
      </c>
      <c r="C23" s="405"/>
      <c r="D23" s="405"/>
      <c r="E23" s="405"/>
      <c r="F23" s="405"/>
      <c r="G23" s="403" t="s">
        <v>724</v>
      </c>
    </row>
    <row r="24" spans="1:7" s="406" customFormat="1" ht="12">
      <c r="A24" s="403"/>
      <c r="B24" s="404" t="s">
        <v>703</v>
      </c>
      <c r="C24" s="405"/>
      <c r="D24" s="405"/>
      <c r="E24" s="405"/>
      <c r="F24" s="405"/>
      <c r="G24" s="403" t="s">
        <v>727</v>
      </c>
    </row>
    <row r="25" spans="1:7" s="354" customFormat="1" ht="26.25">
      <c r="A25" s="269" t="s">
        <v>14</v>
      </c>
      <c r="B25" s="327" t="s">
        <v>84</v>
      </c>
      <c r="C25" s="402"/>
      <c r="D25" s="402"/>
      <c r="E25" s="402"/>
      <c r="F25" s="402"/>
      <c r="G25" s="400"/>
    </row>
    <row r="26" spans="1:7" s="354" customFormat="1" ht="12.75">
      <c r="A26" s="269" t="s">
        <v>20</v>
      </c>
      <c r="B26" s="327" t="s">
        <v>640</v>
      </c>
      <c r="C26" s="402"/>
      <c r="D26" s="402"/>
      <c r="E26" s="402"/>
      <c r="F26" s="402"/>
      <c r="G26" s="400"/>
    </row>
    <row r="27" spans="1:7" s="354" customFormat="1" ht="39">
      <c r="A27" s="269" t="s">
        <v>36</v>
      </c>
      <c r="B27" s="327" t="s">
        <v>77</v>
      </c>
      <c r="C27" s="402"/>
      <c r="D27" s="402"/>
      <c r="E27" s="402"/>
      <c r="F27" s="402"/>
      <c r="G27" s="400"/>
    </row>
    <row r="28" spans="1:7" s="354" customFormat="1" ht="26.25">
      <c r="A28" s="269" t="s">
        <v>83</v>
      </c>
      <c r="B28" s="327" t="s">
        <v>641</v>
      </c>
      <c r="C28" s="270" t="s">
        <v>286</v>
      </c>
      <c r="D28" s="270" t="s">
        <v>719</v>
      </c>
      <c r="E28" s="270" t="s">
        <v>286</v>
      </c>
      <c r="F28" s="270" t="s">
        <v>719</v>
      </c>
      <c r="G28" s="400"/>
    </row>
    <row r="29" spans="1:7" s="354" customFormat="1" ht="26.25">
      <c r="A29" s="269" t="s">
        <v>642</v>
      </c>
      <c r="B29" s="327" t="s">
        <v>643</v>
      </c>
      <c r="C29" s="270" t="s">
        <v>286</v>
      </c>
      <c r="D29" s="270" t="s">
        <v>719</v>
      </c>
      <c r="E29" s="270" t="s">
        <v>286</v>
      </c>
      <c r="F29" s="270" t="s">
        <v>719</v>
      </c>
      <c r="G29" s="403"/>
    </row>
    <row r="30" spans="1:7" s="354" customFormat="1" ht="39">
      <c r="A30" s="269" t="s">
        <v>644</v>
      </c>
      <c r="B30" s="314" t="s">
        <v>211</v>
      </c>
      <c r="C30" s="402" t="s">
        <v>263</v>
      </c>
      <c r="D30" s="402" t="s">
        <v>305</v>
      </c>
      <c r="E30" s="402" t="s">
        <v>263</v>
      </c>
      <c r="F30" s="402" t="s">
        <v>305</v>
      </c>
      <c r="G30" s="403" t="s">
        <v>696</v>
      </c>
    </row>
    <row r="31" spans="1:7" s="354" customFormat="1" ht="26.25">
      <c r="A31" s="269" t="s">
        <v>645</v>
      </c>
      <c r="B31" s="314" t="s">
        <v>646</v>
      </c>
      <c r="C31" s="402" t="s">
        <v>267</v>
      </c>
      <c r="D31" s="402" t="s">
        <v>713</v>
      </c>
      <c r="E31" s="402" t="s">
        <v>267</v>
      </c>
      <c r="F31" s="402" t="s">
        <v>713</v>
      </c>
      <c r="G31" s="403"/>
    </row>
    <row r="32" spans="1:7" s="406" customFormat="1" ht="24">
      <c r="A32" s="403"/>
      <c r="B32" s="404" t="s">
        <v>704</v>
      </c>
      <c r="C32" s="405"/>
      <c r="D32" s="405" t="s">
        <v>712</v>
      </c>
      <c r="E32" s="405"/>
      <c r="F32" s="405" t="s">
        <v>712</v>
      </c>
      <c r="G32" s="403" t="s">
        <v>720</v>
      </c>
    </row>
    <row r="33" spans="1:7" s="406" customFormat="1" ht="24">
      <c r="A33" s="403"/>
      <c r="B33" s="404" t="s">
        <v>705</v>
      </c>
      <c r="C33" s="405"/>
      <c r="D33" s="405" t="s">
        <v>714</v>
      </c>
      <c r="E33" s="405"/>
      <c r="F33" s="405" t="s">
        <v>714</v>
      </c>
      <c r="G33" s="403" t="s">
        <v>721</v>
      </c>
    </row>
    <row r="34" spans="1:7" s="406" customFormat="1" ht="12">
      <c r="A34" s="403"/>
      <c r="B34" s="404" t="s">
        <v>706</v>
      </c>
      <c r="C34" s="405"/>
      <c r="D34" s="405" t="s">
        <v>715</v>
      </c>
      <c r="E34" s="405"/>
      <c r="F34" s="405" t="s">
        <v>715</v>
      </c>
      <c r="G34" s="403" t="s">
        <v>722</v>
      </c>
    </row>
    <row r="35" spans="1:7" s="406" customFormat="1" ht="24">
      <c r="A35" s="403"/>
      <c r="B35" s="404" t="s">
        <v>711</v>
      </c>
      <c r="C35" s="405"/>
      <c r="D35" s="405" t="s">
        <v>715</v>
      </c>
      <c r="E35" s="405"/>
      <c r="F35" s="405" t="s">
        <v>715</v>
      </c>
      <c r="G35" s="403" t="s">
        <v>722</v>
      </c>
    </row>
    <row r="36" spans="1:7" s="406" customFormat="1" ht="24">
      <c r="A36" s="403"/>
      <c r="B36" s="404" t="s">
        <v>707</v>
      </c>
      <c r="C36" s="405"/>
      <c r="D36" s="405" t="s">
        <v>716</v>
      </c>
      <c r="E36" s="405"/>
      <c r="F36" s="405" t="s">
        <v>716</v>
      </c>
      <c r="G36" s="403" t="s">
        <v>723</v>
      </c>
    </row>
    <row r="37" spans="1:7" s="406" customFormat="1" ht="12">
      <c r="A37" s="403"/>
      <c r="B37" s="404" t="s">
        <v>708</v>
      </c>
      <c r="C37" s="405"/>
      <c r="D37" s="405" t="s">
        <v>714</v>
      </c>
      <c r="E37" s="405"/>
      <c r="F37" s="405" t="s">
        <v>714</v>
      </c>
      <c r="G37" s="403" t="s">
        <v>724</v>
      </c>
    </row>
    <row r="38" spans="1:7" s="406" customFormat="1" ht="24">
      <c r="A38" s="403"/>
      <c r="B38" s="404" t="s">
        <v>709</v>
      </c>
      <c r="C38" s="405"/>
      <c r="D38" s="405" t="s">
        <v>717</v>
      </c>
      <c r="E38" s="405"/>
      <c r="F38" s="405" t="s">
        <v>717</v>
      </c>
      <c r="G38" s="403" t="s">
        <v>696</v>
      </c>
    </row>
    <row r="39" spans="1:7" s="406" customFormat="1" ht="24">
      <c r="A39" s="403"/>
      <c r="B39" s="404" t="s">
        <v>710</v>
      </c>
      <c r="C39" s="405"/>
      <c r="D39" s="405" t="s">
        <v>718</v>
      </c>
      <c r="E39" s="405"/>
      <c r="F39" s="405" t="s">
        <v>718</v>
      </c>
      <c r="G39" s="403" t="s">
        <v>696</v>
      </c>
    </row>
    <row r="40" spans="1:7" s="354" customFormat="1" ht="29.25" customHeight="1">
      <c r="A40" s="269" t="s">
        <v>647</v>
      </c>
      <c r="B40" s="407" t="s">
        <v>648</v>
      </c>
      <c r="C40" s="270"/>
      <c r="D40" s="270"/>
      <c r="E40" s="270"/>
      <c r="F40" s="270"/>
      <c r="G40" s="400"/>
    </row>
    <row r="41" spans="1:7" s="354" customFormat="1" ht="26.25">
      <c r="A41" s="269" t="s">
        <v>649</v>
      </c>
      <c r="B41" s="314" t="s">
        <v>650</v>
      </c>
      <c r="C41" s="402"/>
      <c r="D41" s="402"/>
      <c r="E41" s="402"/>
      <c r="F41" s="402"/>
      <c r="G41" s="403"/>
    </row>
    <row r="42" spans="1:7" s="406" customFormat="1" ht="12">
      <c r="A42" s="403"/>
      <c r="B42" s="404" t="s">
        <v>679</v>
      </c>
      <c r="C42" s="405"/>
      <c r="D42" s="405"/>
      <c r="E42" s="405"/>
      <c r="F42" s="405"/>
      <c r="G42" s="403" t="s">
        <v>726</v>
      </c>
    </row>
    <row r="43" spans="1:7" s="406" customFormat="1" ht="13.5" customHeight="1">
      <c r="A43" s="403"/>
      <c r="B43" s="404" t="s">
        <v>678</v>
      </c>
      <c r="C43" s="405"/>
      <c r="D43" s="405"/>
      <c r="E43" s="405"/>
      <c r="F43" s="405"/>
      <c r="G43" s="403" t="s">
        <v>726</v>
      </c>
    </row>
    <row r="44" spans="1:7" s="406" customFormat="1" ht="12.75" customHeight="1">
      <c r="A44" s="403"/>
      <c r="B44" s="404" t="s">
        <v>697</v>
      </c>
      <c r="C44" s="405"/>
      <c r="D44" s="405"/>
      <c r="E44" s="405"/>
      <c r="F44" s="405"/>
      <c r="G44" s="403" t="s">
        <v>727</v>
      </c>
    </row>
    <row r="45" spans="1:7" s="354" customFormat="1" ht="12.75">
      <c r="A45" s="269" t="s">
        <v>651</v>
      </c>
      <c r="B45" s="407" t="s">
        <v>652</v>
      </c>
      <c r="C45" s="270" t="s">
        <v>690</v>
      </c>
      <c r="D45" s="270" t="s">
        <v>690</v>
      </c>
      <c r="E45" s="402"/>
      <c r="F45" s="402"/>
      <c r="G45" s="403"/>
    </row>
    <row r="46" spans="1:7" s="354" customFormat="1" ht="20.25" customHeight="1">
      <c r="A46" s="269" t="s">
        <v>653</v>
      </c>
      <c r="B46" s="314" t="s">
        <v>247</v>
      </c>
      <c r="C46" s="402" t="s">
        <v>202</v>
      </c>
      <c r="D46" s="402" t="s">
        <v>202</v>
      </c>
      <c r="E46" s="402" t="s">
        <v>335</v>
      </c>
      <c r="F46" s="402" t="s">
        <v>335</v>
      </c>
      <c r="G46" s="403" t="s">
        <v>689</v>
      </c>
    </row>
    <row r="47" spans="1:7" s="354" customFormat="1" ht="20.25" customHeight="1">
      <c r="A47" s="269" t="s">
        <v>654</v>
      </c>
      <c r="B47" s="314" t="s">
        <v>249</v>
      </c>
      <c r="C47" s="402" t="s">
        <v>202</v>
      </c>
      <c r="D47" s="402" t="s">
        <v>202</v>
      </c>
      <c r="E47" s="402" t="s">
        <v>335</v>
      </c>
      <c r="F47" s="402" t="s">
        <v>335</v>
      </c>
      <c r="G47" s="403" t="s">
        <v>689</v>
      </c>
    </row>
    <row r="48" spans="1:7" s="354" customFormat="1" ht="20.25" customHeight="1">
      <c r="A48" s="269" t="s">
        <v>685</v>
      </c>
      <c r="B48" s="314" t="s">
        <v>251</v>
      </c>
      <c r="C48" s="402" t="s">
        <v>202</v>
      </c>
      <c r="D48" s="402" t="s">
        <v>202</v>
      </c>
      <c r="E48" s="402" t="s">
        <v>335</v>
      </c>
      <c r="F48" s="402" t="s">
        <v>335</v>
      </c>
      <c r="G48" s="403" t="s">
        <v>688</v>
      </c>
    </row>
    <row r="49" spans="1:7" s="354" customFormat="1" ht="20.25" customHeight="1">
      <c r="A49" s="269" t="s">
        <v>686</v>
      </c>
      <c r="B49" s="314" t="s">
        <v>253</v>
      </c>
      <c r="C49" s="402" t="s">
        <v>202</v>
      </c>
      <c r="D49" s="402" t="s">
        <v>202</v>
      </c>
      <c r="E49" s="402" t="s">
        <v>335</v>
      </c>
      <c r="F49" s="402" t="s">
        <v>335</v>
      </c>
      <c r="G49" s="403" t="s">
        <v>689</v>
      </c>
    </row>
    <row r="50" spans="1:7" s="354" customFormat="1" ht="20.25" customHeight="1">
      <c r="A50" s="269" t="s">
        <v>687</v>
      </c>
      <c r="B50" s="314" t="s">
        <v>255</v>
      </c>
      <c r="C50" s="400" t="s">
        <v>202</v>
      </c>
      <c r="D50" s="400" t="s">
        <v>202</v>
      </c>
      <c r="E50" s="400" t="s">
        <v>335</v>
      </c>
      <c r="F50" s="400" t="s">
        <v>335</v>
      </c>
      <c r="G50" s="403" t="s">
        <v>688</v>
      </c>
    </row>
    <row r="51" spans="1:7" s="354" customFormat="1" ht="12.75">
      <c r="A51" s="269" t="s">
        <v>153</v>
      </c>
      <c r="B51" s="407" t="s">
        <v>51</v>
      </c>
      <c r="C51" s="270" t="s">
        <v>262</v>
      </c>
      <c r="D51" s="270" t="s">
        <v>693</v>
      </c>
      <c r="E51" s="402"/>
      <c r="F51" s="402"/>
      <c r="G51" s="403"/>
    </row>
    <row r="52" spans="1:7" s="354" customFormat="1" ht="26.25">
      <c r="A52" s="269" t="s">
        <v>256</v>
      </c>
      <c r="B52" s="407" t="s">
        <v>76</v>
      </c>
      <c r="C52" s="270"/>
      <c r="D52" s="270"/>
      <c r="E52" s="402"/>
      <c r="F52" s="402"/>
      <c r="G52" s="403"/>
    </row>
    <row r="53" spans="1:7" s="354" customFormat="1" ht="12.75">
      <c r="A53" s="269" t="s">
        <v>257</v>
      </c>
      <c r="B53" s="407" t="s">
        <v>194</v>
      </c>
      <c r="C53" s="270" t="s">
        <v>262</v>
      </c>
      <c r="D53" s="270" t="s">
        <v>693</v>
      </c>
      <c r="E53" s="402"/>
      <c r="F53" s="402"/>
      <c r="G53" s="403"/>
    </row>
    <row r="54" spans="1:7" s="354" customFormat="1" ht="26.25">
      <c r="A54" s="269" t="s">
        <v>691</v>
      </c>
      <c r="B54" s="407" t="s">
        <v>272</v>
      </c>
      <c r="C54" s="270" t="s">
        <v>262</v>
      </c>
      <c r="D54" s="270" t="s">
        <v>693</v>
      </c>
      <c r="E54" s="402"/>
      <c r="F54" s="402"/>
      <c r="G54" s="403"/>
    </row>
    <row r="55" spans="1:7" s="406" customFormat="1" ht="36">
      <c r="A55" s="400" t="s">
        <v>692</v>
      </c>
      <c r="B55" s="404" t="s">
        <v>210</v>
      </c>
      <c r="C55" s="403" t="s">
        <v>262</v>
      </c>
      <c r="D55" s="403" t="s">
        <v>693</v>
      </c>
      <c r="E55" s="400" t="s">
        <v>335</v>
      </c>
      <c r="F55" s="400" t="s">
        <v>335</v>
      </c>
      <c r="G55" s="403" t="s">
        <v>694</v>
      </c>
    </row>
    <row r="56" ht="6.75" customHeight="1">
      <c r="G56" s="408"/>
    </row>
    <row r="57" spans="2:7" s="387" customFormat="1" ht="12">
      <c r="B57" s="387" t="s">
        <v>680</v>
      </c>
      <c r="G57" s="409"/>
    </row>
    <row r="58" spans="2:7" ht="12">
      <c r="B58" s="387" t="s">
        <v>681</v>
      </c>
      <c r="G58" s="408"/>
    </row>
  </sheetData>
  <mergeCells count="6">
    <mergeCell ref="G11:G13"/>
    <mergeCell ref="A3:F3"/>
    <mergeCell ref="E11:F11"/>
    <mergeCell ref="C11:D11"/>
    <mergeCell ref="A11:A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0">
      <formula1>900</formula1>
    </dataValidation>
  </dataValidations>
  <printOptions horizontalCentered="1"/>
  <pageMargins left="0.1968503937007874" right="0.11811023622047245" top="0.1968503937007874" bottom="0.1968503937007874" header="0.1968503937007874" footer="0.196850393700787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1"/>
  <sheetViews>
    <sheetView showZeros="0" tabSelected="1" view="pageBreakPreview" zoomScaleSheetLayoutView="100" workbookViewId="0" topLeftCell="A61">
      <selection activeCell="D84" sqref="D84"/>
    </sheetView>
  </sheetViews>
  <sheetFormatPr defaultColWidth="9.00390625" defaultRowHeight="15.75"/>
  <cols>
    <col min="1" max="1" width="6.125" style="286" customWidth="1"/>
    <col min="2" max="2" width="41.875" style="286" customWidth="1"/>
    <col min="3" max="3" width="8.125" style="286" customWidth="1"/>
    <col min="4" max="4" width="8.25390625" style="286" customWidth="1"/>
    <col min="5" max="5" width="8.50390625" style="287" customWidth="1"/>
    <col min="6" max="6" width="8.125" style="286" customWidth="1"/>
    <col min="7" max="16384" width="0.74609375" style="286" customWidth="1"/>
  </cols>
  <sheetData>
    <row r="1" ht="12">
      <c r="F1" s="288" t="s">
        <v>548</v>
      </c>
    </row>
    <row r="3" spans="1:6" s="291" customFormat="1" ht="20.25" customHeight="1">
      <c r="A3" s="447" t="s">
        <v>735</v>
      </c>
      <c r="B3" s="434"/>
      <c r="C3" s="434"/>
      <c r="D3" s="434"/>
      <c r="E3" s="434"/>
      <c r="F3" s="434"/>
    </row>
    <row r="4" spans="1:6" s="291" customFormat="1" ht="15">
      <c r="A4" s="289"/>
      <c r="B4" s="290"/>
      <c r="C4" s="290"/>
      <c r="D4" s="290"/>
      <c r="E4" s="293"/>
      <c r="F4" s="290"/>
    </row>
    <row r="5" spans="1:6" s="297" customFormat="1" ht="12.75">
      <c r="A5" s="294"/>
      <c r="B5" s="294"/>
      <c r="C5" s="294"/>
      <c r="D5" s="294"/>
      <c r="E5" s="295"/>
      <c r="F5" s="296" t="s">
        <v>147</v>
      </c>
    </row>
    <row r="6" spans="5:6" s="298" customFormat="1" ht="12.75">
      <c r="E6" s="295"/>
      <c r="F6" s="296" t="s">
        <v>148</v>
      </c>
    </row>
    <row r="7" spans="5:6" s="298" customFormat="1" ht="12.75">
      <c r="E7" s="295"/>
      <c r="F7" s="299"/>
    </row>
    <row r="8" spans="5:6" ht="12" customHeight="1">
      <c r="E8" s="295"/>
      <c r="F8" s="296" t="s">
        <v>549</v>
      </c>
    </row>
    <row r="9" spans="5:6" s="298" customFormat="1" ht="12.75">
      <c r="E9" s="295"/>
      <c r="F9" s="353" t="s">
        <v>733</v>
      </c>
    </row>
    <row r="10" spans="5:6" s="298" customFormat="1" ht="12.75">
      <c r="E10" s="295"/>
      <c r="F10" s="300" t="s">
        <v>150</v>
      </c>
    </row>
    <row r="11" spans="5:6" ht="2.25" customHeight="1">
      <c r="E11" s="295"/>
      <c r="F11" s="294"/>
    </row>
    <row r="12" spans="1:5" s="298" customFormat="1" ht="13.5" thickBot="1">
      <c r="A12" s="298" t="s">
        <v>177</v>
      </c>
      <c r="E12" s="301"/>
    </row>
    <row r="13" spans="1:6" s="297" customFormat="1" ht="12.75">
      <c r="A13" s="437" t="s">
        <v>12</v>
      </c>
      <c r="B13" s="433" t="s">
        <v>550</v>
      </c>
      <c r="C13" s="432">
        <v>2017</v>
      </c>
      <c r="D13" s="431"/>
      <c r="E13" s="430">
        <v>2018</v>
      </c>
      <c r="F13" s="431"/>
    </row>
    <row r="14" spans="1:6" s="297" customFormat="1" ht="13.5" thickBot="1">
      <c r="A14" s="429"/>
      <c r="B14" s="460"/>
      <c r="C14" s="302" t="s">
        <v>28</v>
      </c>
      <c r="D14" s="425" t="s">
        <v>29</v>
      </c>
      <c r="E14" s="303" t="s">
        <v>28</v>
      </c>
      <c r="F14" s="304" t="s">
        <v>29</v>
      </c>
    </row>
    <row r="15" spans="1:6" s="308" customFormat="1" ht="13.5" thickBot="1">
      <c r="A15" s="305">
        <v>1</v>
      </c>
      <c r="B15" s="306">
        <v>2</v>
      </c>
      <c r="C15" s="305">
        <v>3</v>
      </c>
      <c r="D15" s="306">
        <v>4</v>
      </c>
      <c r="E15" s="307">
        <v>5</v>
      </c>
      <c r="F15" s="306">
        <v>6</v>
      </c>
    </row>
    <row r="16" spans="1:6" s="297" customFormat="1" ht="26.25">
      <c r="A16" s="309" t="s">
        <v>551</v>
      </c>
      <c r="B16" s="310" t="s">
        <v>552</v>
      </c>
      <c r="C16" s="340">
        <v>214.98557000000002</v>
      </c>
      <c r="D16" s="311">
        <v>246.823</v>
      </c>
      <c r="E16" s="340">
        <v>239.55352000000002</v>
      </c>
      <c r="F16" s="311"/>
    </row>
    <row r="17" spans="1:6" s="298" customFormat="1" ht="12.75">
      <c r="A17" s="312"/>
      <c r="B17" s="314" t="s">
        <v>553</v>
      </c>
      <c r="C17" s="316"/>
      <c r="D17" s="315"/>
      <c r="E17" s="316"/>
      <c r="F17" s="315"/>
    </row>
    <row r="18" spans="1:6" s="298" customFormat="1" ht="25.5" customHeight="1">
      <c r="A18" s="312" t="s">
        <v>233</v>
      </c>
      <c r="B18" s="314" t="s">
        <v>554</v>
      </c>
      <c r="C18" s="316">
        <v>209.18557</v>
      </c>
      <c r="D18" s="328">
        <v>226.97689602</v>
      </c>
      <c r="E18" s="316">
        <v>233.65352000000001</v>
      </c>
      <c r="F18" s="315"/>
    </row>
    <row r="19" spans="1:6" s="298" customFormat="1" ht="12.75">
      <c r="A19" s="317" t="s">
        <v>33</v>
      </c>
      <c r="B19" s="318" t="s">
        <v>555</v>
      </c>
      <c r="C19" s="320">
        <v>197.63557</v>
      </c>
      <c r="D19" s="321">
        <v>200.19615222</v>
      </c>
      <c r="E19" s="320">
        <v>221.65352000000001</v>
      </c>
      <c r="F19" s="319"/>
    </row>
    <row r="20" spans="1:6" s="298" customFormat="1" ht="12.75">
      <c r="A20" s="317" t="s">
        <v>43</v>
      </c>
      <c r="B20" s="318" t="s">
        <v>556</v>
      </c>
      <c r="C20" s="320">
        <v>11.55</v>
      </c>
      <c r="D20" s="321">
        <v>26.7807438</v>
      </c>
      <c r="E20" s="320">
        <v>12</v>
      </c>
      <c r="F20" s="321"/>
    </row>
    <row r="21" spans="1:6" s="298" customFormat="1" ht="13.5" thickBot="1">
      <c r="A21" s="322" t="s">
        <v>240</v>
      </c>
      <c r="B21" s="323" t="s">
        <v>557</v>
      </c>
      <c r="C21" s="325">
        <v>5.8</v>
      </c>
      <c r="D21" s="324">
        <v>19.84610398000001</v>
      </c>
      <c r="E21" s="325">
        <v>5.9</v>
      </c>
      <c r="F21" s="324"/>
    </row>
    <row r="22" spans="1:6" s="298" customFormat="1" ht="12.75">
      <c r="A22" s="309" t="s">
        <v>558</v>
      </c>
      <c r="B22" s="310" t="s">
        <v>559</v>
      </c>
      <c r="C22" s="340">
        <v>167.10840000000002</v>
      </c>
      <c r="D22" s="311">
        <v>177.57399999999998</v>
      </c>
      <c r="E22" s="340">
        <v>177.65827000000002</v>
      </c>
      <c r="F22" s="311"/>
    </row>
    <row r="23" spans="1:6" s="297" customFormat="1" ht="12.75">
      <c r="A23" s="326" t="s">
        <v>152</v>
      </c>
      <c r="B23" s="327" t="s">
        <v>560</v>
      </c>
      <c r="C23" s="330">
        <v>64.21473</v>
      </c>
      <c r="D23" s="329">
        <v>66.79329437</v>
      </c>
      <c r="E23" s="330">
        <v>71.82463000000001</v>
      </c>
      <c r="F23" s="268"/>
    </row>
    <row r="24" spans="1:6" s="298" customFormat="1" ht="12.75">
      <c r="A24" s="312"/>
      <c r="B24" s="314" t="s">
        <v>553</v>
      </c>
      <c r="C24" s="316"/>
      <c r="D24" s="315"/>
      <c r="E24" s="316"/>
      <c r="F24" s="315"/>
    </row>
    <row r="25" spans="1:6" s="298" customFormat="1" ht="12.75">
      <c r="A25" s="312" t="s">
        <v>233</v>
      </c>
      <c r="B25" s="314" t="s">
        <v>561</v>
      </c>
      <c r="C25" s="316"/>
      <c r="D25" s="315"/>
      <c r="E25" s="316"/>
      <c r="F25" s="315"/>
    </row>
    <row r="26" spans="1:6" s="298" customFormat="1" ht="12.75">
      <c r="A26" s="312" t="s">
        <v>240</v>
      </c>
      <c r="B26" s="314" t="s">
        <v>562</v>
      </c>
      <c r="C26" s="316">
        <v>1.35917</v>
      </c>
      <c r="D26" s="328">
        <v>7.995966999999999</v>
      </c>
      <c r="E26" s="316">
        <v>1.41284</v>
      </c>
      <c r="F26" s="315"/>
    </row>
    <row r="27" spans="1:6" s="298" customFormat="1" ht="12.75">
      <c r="A27" s="312" t="s">
        <v>242</v>
      </c>
      <c r="B27" s="314" t="s">
        <v>563</v>
      </c>
      <c r="C27" s="316">
        <v>62.855560000000004</v>
      </c>
      <c r="D27" s="328">
        <v>58.79732737</v>
      </c>
      <c r="E27" s="316">
        <v>70.41179000000001</v>
      </c>
      <c r="F27" s="315"/>
    </row>
    <row r="28" spans="1:6" s="297" customFormat="1" ht="12.75">
      <c r="A28" s="326" t="s">
        <v>153</v>
      </c>
      <c r="B28" s="327" t="s">
        <v>564</v>
      </c>
      <c r="C28" s="330">
        <v>61.18324</v>
      </c>
      <c r="D28" s="329">
        <v>63.48902458</v>
      </c>
      <c r="E28" s="330">
        <v>61.52039</v>
      </c>
      <c r="F28" s="268"/>
    </row>
    <row r="29" spans="1:6" s="297" customFormat="1" ht="12.75">
      <c r="A29" s="326" t="s">
        <v>453</v>
      </c>
      <c r="B29" s="327" t="s">
        <v>565</v>
      </c>
      <c r="C29" s="330">
        <v>16.392</v>
      </c>
      <c r="D29" s="329">
        <v>19.09297449</v>
      </c>
      <c r="E29" s="330">
        <v>17.45445</v>
      </c>
      <c r="F29" s="268"/>
    </row>
    <row r="30" spans="1:6" s="297" customFormat="1" ht="12.75">
      <c r="A30" s="326" t="s">
        <v>444</v>
      </c>
      <c r="B30" s="327" t="s">
        <v>566</v>
      </c>
      <c r="C30" s="330">
        <v>3.148</v>
      </c>
      <c r="D30" s="329">
        <v>3.3696138099999997</v>
      </c>
      <c r="E30" s="330">
        <v>4.3588</v>
      </c>
      <c r="F30" s="268"/>
    </row>
    <row r="31" spans="1:6" s="297" customFormat="1" ht="12.75">
      <c r="A31" s="326" t="s">
        <v>475</v>
      </c>
      <c r="B31" s="327" t="s">
        <v>567</v>
      </c>
      <c r="C31" s="330">
        <v>22.170429999999996</v>
      </c>
      <c r="D31" s="329">
        <v>24.829092749999987</v>
      </c>
      <c r="E31" s="330">
        <v>22.5</v>
      </c>
      <c r="F31" s="329"/>
    </row>
    <row r="32" spans="1:6" s="298" customFormat="1" ht="12.75">
      <c r="A32" s="312"/>
      <c r="B32" s="314" t="s">
        <v>553</v>
      </c>
      <c r="C32" s="316"/>
      <c r="D32" s="315"/>
      <c r="E32" s="316"/>
      <c r="F32" s="315"/>
    </row>
    <row r="33" spans="1:6" s="298" customFormat="1" ht="12.75">
      <c r="A33" s="312" t="s">
        <v>568</v>
      </c>
      <c r="B33" s="314" t="s">
        <v>569</v>
      </c>
      <c r="C33" s="316">
        <v>13.82731</v>
      </c>
      <c r="D33" s="328">
        <v>16.236872810000005</v>
      </c>
      <c r="E33" s="316">
        <v>14.37335</v>
      </c>
      <c r="F33" s="315"/>
    </row>
    <row r="34" spans="1:6" s="298" customFormat="1" ht="12.75">
      <c r="A34" s="312" t="s">
        <v>570</v>
      </c>
      <c r="B34" s="314" t="s">
        <v>571</v>
      </c>
      <c r="C34" s="316">
        <v>1.34977</v>
      </c>
      <c r="D34" s="328">
        <v>1.3238841899999998</v>
      </c>
      <c r="E34" s="316">
        <v>1.34977</v>
      </c>
      <c r="F34" s="328"/>
    </row>
    <row r="35" spans="1:6" s="298" customFormat="1" ht="13.5" thickBot="1">
      <c r="A35" s="322" t="s">
        <v>572</v>
      </c>
      <c r="B35" s="323" t="s">
        <v>573</v>
      </c>
      <c r="C35" s="325"/>
      <c r="D35" s="331"/>
      <c r="E35" s="325"/>
      <c r="F35" s="331"/>
    </row>
    <row r="36" spans="1:6" s="297" customFormat="1" ht="13.5" thickBot="1">
      <c r="A36" s="332" t="s">
        <v>574</v>
      </c>
      <c r="B36" s="333" t="s">
        <v>575</v>
      </c>
      <c r="C36" s="339">
        <v>47.87717000000001</v>
      </c>
      <c r="D36" s="339">
        <v>69.24900000000002</v>
      </c>
      <c r="E36" s="339">
        <v>61.895250000000004</v>
      </c>
      <c r="F36" s="337"/>
    </row>
    <row r="37" spans="1:6" s="297" customFormat="1" ht="12.75">
      <c r="A37" s="309" t="s">
        <v>576</v>
      </c>
      <c r="B37" s="310" t="s">
        <v>577</v>
      </c>
      <c r="C37" s="335">
        <v>-2</v>
      </c>
      <c r="D37" s="334">
        <v>-4.423000000000002</v>
      </c>
      <c r="E37" s="334">
        <v>-2</v>
      </c>
      <c r="F37" s="334"/>
    </row>
    <row r="38" spans="1:6" s="298" customFormat="1" ht="12.75">
      <c r="A38" s="312" t="s">
        <v>152</v>
      </c>
      <c r="B38" s="314" t="s">
        <v>578</v>
      </c>
      <c r="C38" s="316"/>
      <c r="D38" s="315">
        <v>18.517</v>
      </c>
      <c r="E38" s="316"/>
      <c r="F38" s="315"/>
    </row>
    <row r="39" spans="1:6" s="298" customFormat="1" ht="12.75">
      <c r="A39" s="312"/>
      <c r="B39" s="314" t="s">
        <v>579</v>
      </c>
      <c r="C39" s="316"/>
      <c r="D39" s="315"/>
      <c r="E39" s="316"/>
      <c r="F39" s="315"/>
    </row>
    <row r="40" spans="1:6" s="298" customFormat="1" ht="25.5" customHeight="1">
      <c r="A40" s="312" t="s">
        <v>233</v>
      </c>
      <c r="B40" s="314" t="s">
        <v>580</v>
      </c>
      <c r="C40" s="316"/>
      <c r="D40" s="315"/>
      <c r="E40" s="316"/>
      <c r="F40" s="315"/>
    </row>
    <row r="41" spans="1:6" s="298" customFormat="1" ht="12.75">
      <c r="A41" s="312" t="s">
        <v>240</v>
      </c>
      <c r="B41" s="314" t="s">
        <v>581</v>
      </c>
      <c r="C41" s="316"/>
      <c r="D41" s="328">
        <v>0.221</v>
      </c>
      <c r="E41" s="316"/>
      <c r="F41" s="315"/>
    </row>
    <row r="42" spans="1:6" s="298" customFormat="1" ht="12.75">
      <c r="A42" s="312" t="s">
        <v>153</v>
      </c>
      <c r="B42" s="314" t="s">
        <v>582</v>
      </c>
      <c r="C42" s="316">
        <v>2</v>
      </c>
      <c r="D42" s="328">
        <v>22.94</v>
      </c>
      <c r="E42" s="316">
        <v>2</v>
      </c>
      <c r="F42" s="328"/>
    </row>
    <row r="43" spans="1:6" s="298" customFormat="1" ht="12.75">
      <c r="A43" s="312"/>
      <c r="B43" s="314" t="s">
        <v>579</v>
      </c>
      <c r="C43" s="316"/>
      <c r="D43" s="315"/>
      <c r="E43" s="316"/>
      <c r="F43" s="315"/>
    </row>
    <row r="44" spans="1:6" s="298" customFormat="1" ht="13.5" thickBot="1">
      <c r="A44" s="322" t="s">
        <v>256</v>
      </c>
      <c r="B44" s="323" t="s">
        <v>583</v>
      </c>
      <c r="C44" s="325">
        <v>2</v>
      </c>
      <c r="D44" s="324">
        <v>2.565</v>
      </c>
      <c r="E44" s="325">
        <v>2</v>
      </c>
      <c r="F44" s="324"/>
    </row>
    <row r="45" spans="1:6" s="297" customFormat="1" ht="13.5" thickBot="1">
      <c r="A45" s="332" t="s">
        <v>584</v>
      </c>
      <c r="B45" s="336" t="s">
        <v>585</v>
      </c>
      <c r="C45" s="339">
        <v>45.87717000000001</v>
      </c>
      <c r="D45" s="337">
        <v>64.82600000000002</v>
      </c>
      <c r="E45" s="339">
        <v>59.895250000000004</v>
      </c>
      <c r="F45" s="337"/>
    </row>
    <row r="46" spans="1:6" s="297" customFormat="1" ht="13.5" thickBot="1">
      <c r="A46" s="332" t="s">
        <v>586</v>
      </c>
      <c r="B46" s="336" t="s">
        <v>587</v>
      </c>
      <c r="C46" s="339">
        <v>9.175434000000001</v>
      </c>
      <c r="D46" s="337">
        <v>12.904000000000025</v>
      </c>
      <c r="E46" s="339">
        <v>11.97905</v>
      </c>
      <c r="F46" s="338"/>
    </row>
    <row r="47" spans="1:6" s="297" customFormat="1" ht="13.5" thickBot="1">
      <c r="A47" s="332" t="s">
        <v>588</v>
      </c>
      <c r="B47" s="336" t="s">
        <v>115</v>
      </c>
      <c r="C47" s="426">
        <v>36.701736000000004</v>
      </c>
      <c r="D47" s="337">
        <v>51.922</v>
      </c>
      <c r="E47" s="426">
        <v>47.9162</v>
      </c>
      <c r="F47" s="337"/>
    </row>
    <row r="48" spans="1:6" s="297" customFormat="1" ht="12.75">
      <c r="A48" s="309" t="s">
        <v>589</v>
      </c>
      <c r="B48" s="310" t="s">
        <v>590</v>
      </c>
      <c r="C48" s="340"/>
      <c r="D48" s="334">
        <v>5.75764</v>
      </c>
      <c r="E48" s="340"/>
      <c r="F48" s="334"/>
    </row>
    <row r="49" spans="1:6" s="298" customFormat="1" ht="12.75">
      <c r="A49" s="312"/>
      <c r="B49" s="314" t="s">
        <v>553</v>
      </c>
      <c r="C49" s="316"/>
      <c r="D49" s="315"/>
      <c r="E49" s="316"/>
      <c r="F49" s="315"/>
    </row>
    <row r="50" spans="1:6" s="298" customFormat="1" ht="12.75">
      <c r="A50" s="312" t="s">
        <v>152</v>
      </c>
      <c r="B50" s="314" t="s">
        <v>591</v>
      </c>
      <c r="C50" s="316"/>
      <c r="D50" s="315"/>
      <c r="E50" s="316"/>
      <c r="F50" s="315"/>
    </row>
    <row r="51" spans="1:6" s="298" customFormat="1" ht="12.75">
      <c r="A51" s="312" t="s">
        <v>153</v>
      </c>
      <c r="B51" s="314" t="s">
        <v>592</v>
      </c>
      <c r="C51" s="316"/>
      <c r="D51" s="315"/>
      <c r="E51" s="316"/>
      <c r="F51" s="315"/>
    </row>
    <row r="52" spans="1:6" s="298" customFormat="1" ht="12.75">
      <c r="A52" s="312" t="s">
        <v>453</v>
      </c>
      <c r="B52" s="314" t="s">
        <v>593</v>
      </c>
      <c r="C52" s="316"/>
      <c r="D52" s="328">
        <v>5.75764</v>
      </c>
      <c r="E52" s="316"/>
      <c r="F52" s="315"/>
    </row>
    <row r="53" spans="1:6" s="298" customFormat="1" ht="13.5" thickBot="1">
      <c r="A53" s="322" t="s">
        <v>444</v>
      </c>
      <c r="B53" s="323" t="s">
        <v>594</v>
      </c>
      <c r="C53" s="325"/>
      <c r="D53" s="331"/>
      <c r="E53" s="325"/>
      <c r="F53" s="331"/>
    </row>
    <row r="54" spans="1:6" s="297" customFormat="1" ht="12.75">
      <c r="A54" s="309" t="s">
        <v>595</v>
      </c>
      <c r="B54" s="310" t="s">
        <v>596</v>
      </c>
      <c r="C54" s="340"/>
      <c r="D54" s="311">
        <v>0.04099999999999859</v>
      </c>
      <c r="E54" s="340"/>
      <c r="F54" s="311"/>
    </row>
    <row r="55" spans="1:6" s="298" customFormat="1" ht="12.75">
      <c r="A55" s="312" t="s">
        <v>152</v>
      </c>
      <c r="B55" s="314" t="s">
        <v>597</v>
      </c>
      <c r="C55" s="316"/>
      <c r="D55" s="315">
        <v>0.04099999999999859</v>
      </c>
      <c r="E55" s="316"/>
      <c r="F55" s="315"/>
    </row>
    <row r="56" spans="1:6" s="298" customFormat="1" ht="12.75">
      <c r="A56" s="312" t="s">
        <v>153</v>
      </c>
      <c r="B56" s="314" t="s">
        <v>598</v>
      </c>
      <c r="C56" s="316"/>
      <c r="D56" s="315"/>
      <c r="E56" s="316"/>
      <c r="F56" s="315"/>
    </row>
    <row r="57" spans="1:6" s="298" customFormat="1" ht="13.5" thickBot="1">
      <c r="A57" s="322"/>
      <c r="B57" s="323" t="s">
        <v>599</v>
      </c>
      <c r="C57" s="325"/>
      <c r="D57" s="331">
        <v>0.04099999999999859</v>
      </c>
      <c r="E57" s="325"/>
      <c r="F57" s="331"/>
    </row>
    <row r="58" spans="1:6" s="297" customFormat="1" ht="12.75">
      <c r="A58" s="309" t="s">
        <v>600</v>
      </c>
      <c r="B58" s="310" t="s">
        <v>601</v>
      </c>
      <c r="C58" s="340">
        <v>-3.3</v>
      </c>
      <c r="D58" s="311">
        <v>-12.873000000000001</v>
      </c>
      <c r="E58" s="340"/>
      <c r="F58" s="311"/>
    </row>
    <row r="59" spans="1:6" s="298" customFormat="1" ht="12.75">
      <c r="A59" s="312" t="s">
        <v>152</v>
      </c>
      <c r="B59" s="314" t="s">
        <v>602</v>
      </c>
      <c r="C59" s="316"/>
      <c r="D59" s="315"/>
      <c r="E59" s="316"/>
      <c r="F59" s="315"/>
    </row>
    <row r="60" spans="1:6" s="298" customFormat="1" ht="12.75">
      <c r="A60" s="312" t="s">
        <v>153</v>
      </c>
      <c r="B60" s="314" t="s">
        <v>603</v>
      </c>
      <c r="C60" s="316">
        <v>3.3</v>
      </c>
      <c r="D60" s="315">
        <v>12.873000000000001</v>
      </c>
      <c r="E60" s="316"/>
      <c r="F60" s="315"/>
    </row>
    <row r="61" spans="1:6" s="298" customFormat="1" ht="13.5" thickBot="1">
      <c r="A61" s="322"/>
      <c r="B61" s="323" t="s">
        <v>599</v>
      </c>
      <c r="C61" s="325"/>
      <c r="D61" s="331">
        <v>-12.873000000000001</v>
      </c>
      <c r="E61" s="325"/>
      <c r="F61" s="331"/>
    </row>
    <row r="62" spans="1:6" s="297" customFormat="1" ht="12.75">
      <c r="A62" s="309" t="s">
        <v>604</v>
      </c>
      <c r="B62" s="310" t="s">
        <v>605</v>
      </c>
      <c r="C62" s="340">
        <v>0</v>
      </c>
      <c r="D62" s="311">
        <v>10.259000000000002</v>
      </c>
      <c r="E62" s="340"/>
      <c r="F62" s="311"/>
    </row>
    <row r="63" spans="1:6" s="298" customFormat="1" ht="12.75">
      <c r="A63" s="312"/>
      <c r="B63" s="314" t="s">
        <v>606</v>
      </c>
      <c r="C63" s="316"/>
      <c r="D63" s="315"/>
      <c r="E63" s="316"/>
      <c r="F63" s="315"/>
    </row>
    <row r="64" spans="1:6" s="298" customFormat="1" ht="12.75">
      <c r="A64" s="312" t="s">
        <v>152</v>
      </c>
      <c r="B64" s="314" t="s">
        <v>607</v>
      </c>
      <c r="C64" s="316"/>
      <c r="D64" s="315"/>
      <c r="E64" s="316"/>
      <c r="F64" s="315"/>
    </row>
    <row r="65" spans="1:6" s="298" customFormat="1" ht="12.75">
      <c r="A65" s="312" t="s">
        <v>233</v>
      </c>
      <c r="B65" s="314" t="s">
        <v>608</v>
      </c>
      <c r="C65" s="316"/>
      <c r="D65" s="315"/>
      <c r="E65" s="316"/>
      <c r="F65" s="315"/>
    </row>
    <row r="66" spans="1:6" s="298" customFormat="1" ht="13.5" thickBot="1">
      <c r="A66" s="322" t="s">
        <v>153</v>
      </c>
      <c r="B66" s="323" t="s">
        <v>609</v>
      </c>
      <c r="C66" s="325"/>
      <c r="D66" s="331">
        <v>10.259</v>
      </c>
      <c r="E66" s="325"/>
      <c r="F66" s="331"/>
    </row>
    <row r="67" spans="1:6" s="298" customFormat="1" ht="12.75">
      <c r="A67" s="309" t="s">
        <v>610</v>
      </c>
      <c r="B67" s="310" t="s">
        <v>611</v>
      </c>
      <c r="C67" s="340">
        <v>0</v>
      </c>
      <c r="D67" s="334"/>
      <c r="E67" s="340"/>
      <c r="F67" s="334"/>
    </row>
    <row r="68" spans="1:6" s="298" customFormat="1" ht="12.75">
      <c r="A68" s="312"/>
      <c r="B68" s="314" t="s">
        <v>612</v>
      </c>
      <c r="C68" s="316"/>
      <c r="D68" s="315"/>
      <c r="E68" s="316"/>
      <c r="F68" s="315"/>
    </row>
    <row r="69" spans="1:6" s="298" customFormat="1" ht="12.75">
      <c r="A69" s="312" t="s">
        <v>152</v>
      </c>
      <c r="B69" s="314" t="s">
        <v>613</v>
      </c>
      <c r="C69" s="316"/>
      <c r="D69" s="315"/>
      <c r="E69" s="316"/>
      <c r="F69" s="315"/>
    </row>
    <row r="70" spans="1:6" s="298" customFormat="1" ht="12.75">
      <c r="A70" s="312" t="s">
        <v>233</v>
      </c>
      <c r="B70" s="314" t="s">
        <v>608</v>
      </c>
      <c r="C70" s="316"/>
      <c r="D70" s="315"/>
      <c r="E70" s="316"/>
      <c r="F70" s="315"/>
    </row>
    <row r="71" spans="1:6" s="298" customFormat="1" ht="13.5" thickBot="1">
      <c r="A71" s="322" t="s">
        <v>153</v>
      </c>
      <c r="B71" s="323" t="s">
        <v>609</v>
      </c>
      <c r="C71" s="325"/>
      <c r="D71" s="331"/>
      <c r="E71" s="325"/>
      <c r="F71" s="331"/>
    </row>
    <row r="72" spans="1:6" s="297" customFormat="1" ht="13.5" thickBot="1">
      <c r="A72" s="332" t="s">
        <v>614</v>
      </c>
      <c r="B72" s="336" t="s">
        <v>682</v>
      </c>
      <c r="C72" s="339"/>
      <c r="D72" s="338"/>
      <c r="E72" s="339"/>
      <c r="F72" s="338"/>
    </row>
    <row r="73" spans="1:6" s="297" customFormat="1" ht="12.75">
      <c r="A73" s="309" t="s">
        <v>615</v>
      </c>
      <c r="B73" s="310" t="s">
        <v>616</v>
      </c>
      <c r="C73" s="340"/>
      <c r="D73" s="311"/>
      <c r="E73" s="340"/>
      <c r="F73" s="311"/>
    </row>
    <row r="74" spans="1:6" s="298" customFormat="1" ht="12.75">
      <c r="A74" s="312" t="s">
        <v>152</v>
      </c>
      <c r="B74" s="314" t="s">
        <v>617</v>
      </c>
      <c r="C74" s="316"/>
      <c r="D74" s="315"/>
      <c r="E74" s="316"/>
      <c r="F74" s="315"/>
    </row>
    <row r="75" spans="1:6" s="298" customFormat="1" ht="13.5" thickBot="1">
      <c r="A75" s="322" t="s">
        <v>153</v>
      </c>
      <c r="B75" s="323" t="s">
        <v>618</v>
      </c>
      <c r="C75" s="325"/>
      <c r="D75" s="331"/>
      <c r="E75" s="325"/>
      <c r="F75" s="331"/>
    </row>
    <row r="76" spans="1:6" s="298" customFormat="1" ht="13.5" thickBot="1">
      <c r="A76" s="332" t="s">
        <v>619</v>
      </c>
      <c r="B76" s="336" t="s">
        <v>620</v>
      </c>
      <c r="C76" s="339"/>
      <c r="D76" s="338"/>
      <c r="E76" s="339"/>
      <c r="F76" s="338"/>
    </row>
    <row r="77" spans="1:6" s="297" customFormat="1" ht="12.75">
      <c r="A77" s="309" t="s">
        <v>621</v>
      </c>
      <c r="B77" s="310" t="s">
        <v>622</v>
      </c>
      <c r="C77" s="340">
        <v>49.782939999999996</v>
      </c>
      <c r="D77" s="334">
        <v>53.82564948</v>
      </c>
      <c r="E77" s="340">
        <v>64.94454</v>
      </c>
      <c r="F77" s="311"/>
    </row>
    <row r="78" spans="1:6" s="298" customFormat="1" ht="13.5" thickBot="1">
      <c r="A78" s="322"/>
      <c r="B78" s="323" t="s">
        <v>608</v>
      </c>
      <c r="C78" s="325"/>
      <c r="D78" s="331"/>
      <c r="E78" s="325"/>
      <c r="F78" s="331"/>
    </row>
    <row r="79" spans="1:6" s="297" customFormat="1" ht="40.5" customHeight="1" thickBot="1">
      <c r="A79" s="341" t="s">
        <v>621</v>
      </c>
      <c r="B79" s="342" t="s">
        <v>623</v>
      </c>
      <c r="C79" s="337">
        <v>214.98557000000002</v>
      </c>
      <c r="D79" s="337">
        <v>275.59900000000005</v>
      </c>
      <c r="E79" s="337">
        <v>239.55352000000002</v>
      </c>
      <c r="F79" s="337"/>
    </row>
    <row r="80" spans="1:6" s="297" customFormat="1" ht="40.5" customHeight="1">
      <c r="A80" s="309" t="s">
        <v>624</v>
      </c>
      <c r="B80" s="343" t="s">
        <v>625</v>
      </c>
      <c r="C80" s="334">
        <v>214.97477400000002</v>
      </c>
      <c r="D80" s="334">
        <v>266.82231499</v>
      </c>
      <c r="E80" s="334">
        <v>239.12741</v>
      </c>
      <c r="F80" s="334"/>
    </row>
    <row r="81" spans="1:6" s="297" customFormat="1" ht="28.5" customHeight="1" thickBot="1">
      <c r="A81" s="344"/>
      <c r="B81" s="345" t="s">
        <v>626</v>
      </c>
      <c r="C81" s="427">
        <v>0.01079599999999914</v>
      </c>
      <c r="D81" s="427">
        <v>8.776685010000051</v>
      </c>
      <c r="E81" s="427">
        <v>0.42611000000002264</v>
      </c>
      <c r="F81" s="425"/>
    </row>
    <row r="82" spans="1:6" s="298" customFormat="1" ht="13.5" thickBot="1">
      <c r="A82" s="435"/>
      <c r="B82" s="436"/>
      <c r="C82" s="436"/>
      <c r="D82" s="436"/>
      <c r="E82" s="436"/>
      <c r="F82" s="436"/>
    </row>
    <row r="83" spans="1:6" s="297" customFormat="1" ht="12.75">
      <c r="A83" s="309"/>
      <c r="B83" s="421" t="s">
        <v>59</v>
      </c>
      <c r="C83" s="311"/>
      <c r="D83" s="311"/>
      <c r="E83" s="340"/>
      <c r="F83" s="311"/>
    </row>
    <row r="84" spans="1:6" s="298" customFormat="1" ht="12.75">
      <c r="A84" s="312" t="s">
        <v>152</v>
      </c>
      <c r="B84" s="422" t="s">
        <v>60</v>
      </c>
      <c r="C84" s="328">
        <v>64.26917</v>
      </c>
      <c r="D84" s="328">
        <v>86.48397449000002</v>
      </c>
      <c r="E84" s="328">
        <v>79.34970000000001</v>
      </c>
      <c r="F84" s="315"/>
    </row>
    <row r="85" spans="1:6" s="298" customFormat="1" ht="12.75">
      <c r="A85" s="312" t="s">
        <v>153</v>
      </c>
      <c r="B85" s="422" t="s">
        <v>627</v>
      </c>
      <c r="C85" s="328">
        <v>0</v>
      </c>
      <c r="D85" s="315">
        <v>18.693</v>
      </c>
      <c r="E85" s="316"/>
      <c r="F85" s="315"/>
    </row>
    <row r="86" spans="1:6" s="298" customFormat="1" ht="13.5" thickBot="1">
      <c r="A86" s="322" t="s">
        <v>453</v>
      </c>
      <c r="B86" s="423" t="s">
        <v>628</v>
      </c>
      <c r="C86" s="331">
        <v>1.49619</v>
      </c>
      <c r="D86" s="331">
        <v>1.49619</v>
      </c>
      <c r="E86" s="325">
        <v>1.63225</v>
      </c>
      <c r="F86" s="331"/>
    </row>
    <row r="88" ht="12.75" customHeight="1">
      <c r="A88" s="347" t="s">
        <v>629</v>
      </c>
    </row>
    <row r="101" ht="9.75">
      <c r="C101" s="348"/>
    </row>
  </sheetData>
  <mergeCells count="6">
    <mergeCell ref="A3:F3"/>
    <mergeCell ref="A82:F82"/>
    <mergeCell ref="A13:A14"/>
    <mergeCell ref="E13:F13"/>
    <mergeCell ref="C13:D13"/>
    <mergeCell ref="B13:B14"/>
  </mergeCells>
  <printOptions horizontalCentered="1"/>
  <pageMargins left="0.5905511811023623" right="0.31496062992125984" top="0.7874015748031497" bottom="0.3937007874015748" header="0.1968503937007874" footer="0.1968503937007874"/>
  <pageSetup horizontalDpi="600" verticalDpi="600" orientation="portrait" paperSize="9" scale="94" r:id="rId1"/>
  <rowBreaks count="1" manualBreakCount="1">
    <brk id="5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Zeros="0" view="pageBreakPreview" zoomScale="95" zoomScaleNormal="60" zoomScaleSheetLayoutView="95" zoomScalePageLayoutView="0" workbookViewId="0" topLeftCell="A1">
      <pane xSplit="2" ySplit="13" topLeftCell="L17" activePane="bottomRight" state="frozen"/>
      <selection pane="topLeft" activeCell="AA26" sqref="AA26"/>
      <selection pane="topRight" activeCell="AA26" sqref="AA26"/>
      <selection pane="bottomLeft" activeCell="AA26" sqref="AA26"/>
      <selection pane="bottomRight" activeCell="B59" sqref="B59"/>
    </sheetView>
  </sheetViews>
  <sheetFormatPr defaultColWidth="9.00390625" defaultRowHeight="15.75"/>
  <cols>
    <col min="1" max="1" width="10.375" style="9" bestFit="1" customWidth="1"/>
    <col min="2" max="2" width="38.50390625" style="9" customWidth="1"/>
    <col min="3" max="3" width="11.25390625" style="9" customWidth="1"/>
    <col min="4" max="4" width="9.375" style="9" customWidth="1"/>
    <col min="5" max="5" width="8.75390625" style="9" customWidth="1"/>
    <col min="6" max="6" width="7.125" style="9" customWidth="1"/>
    <col min="7" max="7" width="6.625" style="172" customWidth="1"/>
    <col min="8" max="8" width="7.125" style="9" customWidth="1"/>
    <col min="9" max="9" width="7.125" style="172" customWidth="1"/>
    <col min="10" max="10" width="7.125" style="9" customWidth="1"/>
    <col min="11" max="11" width="6.875" style="172" customWidth="1"/>
    <col min="12" max="12" width="7.125" style="9" customWidth="1"/>
    <col min="13" max="13" width="7.125" style="172" customWidth="1"/>
    <col min="14" max="14" width="9.875" style="51" customWidth="1"/>
    <col min="15" max="15" width="11.75390625" style="51" customWidth="1"/>
    <col min="16" max="16" width="9.875" style="51" customWidth="1"/>
    <col min="17" max="17" width="11.625" style="51" customWidth="1"/>
    <col min="18" max="18" width="13.375" style="9" customWidth="1"/>
    <col min="19" max="19" width="9.125" style="9" customWidth="1"/>
    <col min="20" max="20" width="8.00390625" style="9" customWidth="1"/>
    <col min="21" max="21" width="14.25390625" style="9" customWidth="1"/>
    <col min="22" max="22" width="10.25390625" style="9" customWidth="1"/>
    <col min="23" max="23" width="9.375" style="9" customWidth="1"/>
    <col min="24" max="24" width="9.00390625" style="9" customWidth="1"/>
    <col min="25" max="25" width="13.125" style="9" bestFit="1" customWidth="1"/>
    <col min="26" max="16384" width="9.00390625" style="9" customWidth="1"/>
  </cols>
  <sheetData>
    <row r="1" spans="4:18" ht="15">
      <c r="D1" s="70"/>
      <c r="E1" s="70"/>
      <c r="F1" s="57"/>
      <c r="Q1" s="173"/>
      <c r="R1" s="9" t="s">
        <v>171</v>
      </c>
    </row>
    <row r="2" spans="6:17" ht="6.75" customHeight="1">
      <c r="F2" s="57"/>
      <c r="Q2" s="173"/>
    </row>
    <row r="3" spans="13:23" ht="15">
      <c r="M3" s="174"/>
      <c r="N3" s="9"/>
      <c r="O3" s="9"/>
      <c r="P3" s="9"/>
      <c r="Q3" s="9"/>
      <c r="W3" s="10" t="s">
        <v>147</v>
      </c>
    </row>
    <row r="4" spans="2:23" ht="15">
      <c r="B4" s="70"/>
      <c r="N4" s="9"/>
      <c r="O4" s="9"/>
      <c r="P4" s="9"/>
      <c r="Q4" s="9"/>
      <c r="W4" s="10" t="s">
        <v>148</v>
      </c>
    </row>
    <row r="5" spans="14:23" ht="9" customHeight="1">
      <c r="N5" s="9"/>
      <c r="O5" s="9"/>
      <c r="P5" s="9"/>
      <c r="Q5" s="9"/>
      <c r="W5" s="10"/>
    </row>
    <row r="6" spans="5:23" ht="15">
      <c r="E6" s="207"/>
      <c r="F6" s="70"/>
      <c r="G6" s="174"/>
      <c r="K6" s="174"/>
      <c r="N6" s="9"/>
      <c r="O6" s="9"/>
      <c r="P6" s="9"/>
      <c r="Q6" s="9"/>
      <c r="W6" s="10" t="s">
        <v>149</v>
      </c>
    </row>
    <row r="7" spans="4:23" ht="15">
      <c r="D7" s="70"/>
      <c r="F7" s="70"/>
      <c r="K7" s="174"/>
      <c r="N7" s="9"/>
      <c r="O7" s="9"/>
      <c r="P7" s="9"/>
      <c r="Q7" s="9"/>
      <c r="W7" s="353" t="s">
        <v>733</v>
      </c>
    </row>
    <row r="8" spans="14:23" ht="15">
      <c r="N8" s="9"/>
      <c r="O8" s="9"/>
      <c r="P8" s="9"/>
      <c r="Q8" s="9"/>
      <c r="W8" s="10" t="s">
        <v>150</v>
      </c>
    </row>
    <row r="9" spans="1:23" ht="17.25">
      <c r="A9" s="461" t="s">
        <v>290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</row>
    <row r="10" spans="1:23" ht="15">
      <c r="A10" s="464" t="s">
        <v>270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</row>
    <row r="11" spans="1:23" ht="44.25" customHeight="1">
      <c r="A11" s="463" t="s">
        <v>21</v>
      </c>
      <c r="B11" s="463" t="s">
        <v>41</v>
      </c>
      <c r="C11" s="463" t="s">
        <v>134</v>
      </c>
      <c r="D11" s="463" t="s">
        <v>192</v>
      </c>
      <c r="E11" s="463"/>
      <c r="F11" s="463"/>
      <c r="G11" s="463"/>
      <c r="H11" s="463"/>
      <c r="I11" s="463"/>
      <c r="J11" s="463"/>
      <c r="K11" s="463"/>
      <c r="L11" s="463"/>
      <c r="M11" s="463"/>
      <c r="N11" s="463" t="s">
        <v>180</v>
      </c>
      <c r="O11" s="463"/>
      <c r="P11" s="463" t="s">
        <v>181</v>
      </c>
      <c r="Q11" s="463"/>
      <c r="R11" s="463" t="s">
        <v>166</v>
      </c>
      <c r="S11" s="463" t="s">
        <v>79</v>
      </c>
      <c r="T11" s="463"/>
      <c r="U11" s="463"/>
      <c r="V11" s="463"/>
      <c r="W11" s="463" t="s">
        <v>312</v>
      </c>
    </row>
    <row r="12" spans="1:23" ht="21" customHeight="1">
      <c r="A12" s="463"/>
      <c r="B12" s="463"/>
      <c r="C12" s="463"/>
      <c r="D12" s="463" t="s">
        <v>23</v>
      </c>
      <c r="E12" s="463"/>
      <c r="F12" s="463" t="s">
        <v>24</v>
      </c>
      <c r="G12" s="463"/>
      <c r="H12" s="463" t="s">
        <v>25</v>
      </c>
      <c r="I12" s="463"/>
      <c r="J12" s="463" t="s">
        <v>26</v>
      </c>
      <c r="K12" s="463"/>
      <c r="L12" s="463" t="s">
        <v>27</v>
      </c>
      <c r="M12" s="463"/>
      <c r="N12" s="463"/>
      <c r="O12" s="463"/>
      <c r="P12" s="463"/>
      <c r="Q12" s="463"/>
      <c r="R12" s="463"/>
      <c r="S12" s="463" t="s">
        <v>182</v>
      </c>
      <c r="T12" s="463" t="s">
        <v>74</v>
      </c>
      <c r="U12" s="463" t="s">
        <v>73</v>
      </c>
      <c r="V12" s="463"/>
      <c r="W12" s="466"/>
    </row>
    <row r="13" spans="1:23" ht="57" customHeight="1">
      <c r="A13" s="463"/>
      <c r="B13" s="463"/>
      <c r="C13" s="463"/>
      <c r="D13" s="13" t="s">
        <v>82</v>
      </c>
      <c r="E13" s="13" t="s">
        <v>196</v>
      </c>
      <c r="F13" s="13" t="s">
        <v>28</v>
      </c>
      <c r="G13" s="175" t="s">
        <v>29</v>
      </c>
      <c r="H13" s="13" t="s">
        <v>28</v>
      </c>
      <c r="I13" s="175" t="s">
        <v>29</v>
      </c>
      <c r="J13" s="13" t="s">
        <v>28</v>
      </c>
      <c r="K13" s="175" t="s">
        <v>29</v>
      </c>
      <c r="L13" s="13" t="s">
        <v>28</v>
      </c>
      <c r="M13" s="175" t="s">
        <v>29</v>
      </c>
      <c r="N13" s="13" t="s">
        <v>23</v>
      </c>
      <c r="O13" s="13" t="s">
        <v>109</v>
      </c>
      <c r="P13" s="13" t="s">
        <v>23</v>
      </c>
      <c r="Q13" s="13" t="s">
        <v>111</v>
      </c>
      <c r="R13" s="463"/>
      <c r="S13" s="463"/>
      <c r="T13" s="463"/>
      <c r="U13" s="73" t="s">
        <v>169</v>
      </c>
      <c r="V13" s="73" t="s">
        <v>193</v>
      </c>
      <c r="W13" s="466"/>
    </row>
    <row r="14" spans="1:25" ht="15">
      <c r="A14" s="11"/>
      <c r="B14" s="11" t="s">
        <v>42</v>
      </c>
      <c r="C14" s="30"/>
      <c r="D14" s="151">
        <v>33.625</v>
      </c>
      <c r="E14" s="151">
        <v>33.9260543606</v>
      </c>
      <c r="F14" s="151">
        <v>8.4055</v>
      </c>
      <c r="G14" s="151">
        <v>6.672170620599999</v>
      </c>
      <c r="H14" s="151">
        <v>8.406500000000001</v>
      </c>
      <c r="I14" s="151">
        <v>7.362464180000001</v>
      </c>
      <c r="J14" s="151">
        <v>8.4065</v>
      </c>
      <c r="K14" s="151">
        <v>15.79798189</v>
      </c>
      <c r="L14" s="151">
        <v>8.4065</v>
      </c>
      <c r="M14" s="151">
        <v>4.09343767</v>
      </c>
      <c r="N14" s="151">
        <v>33.926034400599995</v>
      </c>
      <c r="O14" s="151">
        <v>8.85055244</v>
      </c>
      <c r="P14" s="151">
        <v>33.926034495799996</v>
      </c>
      <c r="Q14" s="151">
        <v>11.51821793</v>
      </c>
      <c r="R14" s="151"/>
      <c r="S14" s="198">
        <v>0.3010543606000047</v>
      </c>
      <c r="T14" s="201">
        <v>0.00895328953457263</v>
      </c>
      <c r="U14" s="198">
        <v>0.3010543606000047</v>
      </c>
      <c r="V14" s="198"/>
      <c r="W14" s="47"/>
      <c r="Y14" s="70"/>
    </row>
    <row r="15" spans="1:23" ht="15">
      <c r="A15" s="168" t="s">
        <v>152</v>
      </c>
      <c r="B15" s="169" t="s">
        <v>78</v>
      </c>
      <c r="C15" s="170"/>
      <c r="D15" s="151">
        <v>28.728999999999996</v>
      </c>
      <c r="E15" s="151">
        <v>29.6653326106</v>
      </c>
      <c r="F15" s="151">
        <v>5.2235</v>
      </c>
      <c r="G15" s="151">
        <v>2.5042830805999996</v>
      </c>
      <c r="H15" s="151">
        <v>6.6925</v>
      </c>
      <c r="I15" s="151">
        <v>7.26962997</v>
      </c>
      <c r="J15" s="151">
        <v>8.4065</v>
      </c>
      <c r="K15" s="151">
        <v>15.79798189</v>
      </c>
      <c r="L15" s="151">
        <v>8.4065</v>
      </c>
      <c r="M15" s="151">
        <v>4.09343767</v>
      </c>
      <c r="N15" s="151">
        <v>29.665312650599997</v>
      </c>
      <c r="O15" s="151">
        <v>8.85055244</v>
      </c>
      <c r="P15" s="151">
        <v>29.6653127506</v>
      </c>
      <c r="Q15" s="151">
        <v>11.51821793</v>
      </c>
      <c r="R15" s="151"/>
      <c r="S15" s="198">
        <v>0.9363326106000045</v>
      </c>
      <c r="T15" s="201">
        <v>0.032591897058721314</v>
      </c>
      <c r="U15" s="198">
        <v>0.9363326106000045</v>
      </c>
      <c r="V15" s="199"/>
      <c r="W15" s="85"/>
    </row>
    <row r="16" spans="1:23" ht="15">
      <c r="A16" s="168" t="s">
        <v>233</v>
      </c>
      <c r="B16" s="169" t="s">
        <v>76</v>
      </c>
      <c r="C16" s="170"/>
      <c r="D16" s="151">
        <v>2.272</v>
      </c>
      <c r="E16" s="151">
        <v>2.67036481</v>
      </c>
      <c r="F16" s="151">
        <v>0</v>
      </c>
      <c r="G16" s="151">
        <v>0.9679607</v>
      </c>
      <c r="H16" s="151">
        <v>0</v>
      </c>
      <c r="I16" s="151">
        <v>0.9085513099999999</v>
      </c>
      <c r="J16" s="151">
        <v>0</v>
      </c>
      <c r="K16" s="151">
        <v>0.5176038200000002</v>
      </c>
      <c r="L16" s="151">
        <v>2.272</v>
      </c>
      <c r="M16" s="151">
        <v>0.2762489800000001</v>
      </c>
      <c r="N16" s="151">
        <v>2.6703648199999996</v>
      </c>
      <c r="O16" s="151">
        <v>0.25105562000000026</v>
      </c>
      <c r="P16" s="151">
        <v>2.67036482</v>
      </c>
      <c r="Q16" s="151">
        <v>0.25105562000000026</v>
      </c>
      <c r="R16" s="151"/>
      <c r="S16" s="198">
        <v>0.39836481000000035</v>
      </c>
      <c r="T16" s="201">
        <v>0.17533662411971848</v>
      </c>
      <c r="U16" s="198">
        <v>0.39836481000000035</v>
      </c>
      <c r="V16" s="199"/>
      <c r="W16" s="85"/>
    </row>
    <row r="17" spans="1:23" ht="15">
      <c r="A17" s="168" t="s">
        <v>234</v>
      </c>
      <c r="B17" s="169" t="s">
        <v>151</v>
      </c>
      <c r="C17" s="170"/>
      <c r="D17" s="151">
        <v>2.272</v>
      </c>
      <c r="E17" s="151">
        <v>2.67036481</v>
      </c>
      <c r="F17" s="85">
        <v>0</v>
      </c>
      <c r="G17" s="85">
        <v>0.9679607</v>
      </c>
      <c r="H17" s="85">
        <v>0</v>
      </c>
      <c r="I17" s="85">
        <v>0.9085513099999999</v>
      </c>
      <c r="J17" s="85">
        <v>0</v>
      </c>
      <c r="K17" s="85">
        <v>0.5176038200000002</v>
      </c>
      <c r="L17" s="85">
        <v>2.272</v>
      </c>
      <c r="M17" s="85">
        <v>0.2762489800000001</v>
      </c>
      <c r="N17" s="85">
        <v>2.6703648199999996</v>
      </c>
      <c r="O17" s="85">
        <v>0.25105562000000026</v>
      </c>
      <c r="P17" s="85">
        <v>2.67036482</v>
      </c>
      <c r="Q17" s="85">
        <v>0.25105562000000026</v>
      </c>
      <c r="R17" s="85"/>
      <c r="S17" s="198">
        <v>0.39836481000000035</v>
      </c>
      <c r="T17" s="201">
        <v>0.17533662411971848</v>
      </c>
      <c r="U17" s="198">
        <v>0.39836481000000035</v>
      </c>
      <c r="V17" s="199"/>
      <c r="W17" s="85"/>
    </row>
    <row r="18" spans="1:25" ht="15">
      <c r="A18" s="160" t="s">
        <v>271</v>
      </c>
      <c r="B18" s="155" t="s">
        <v>235</v>
      </c>
      <c r="C18" s="30"/>
      <c r="D18" s="151">
        <v>2.272</v>
      </c>
      <c r="E18" s="151">
        <v>2.67036481</v>
      </c>
      <c r="F18" s="85"/>
      <c r="G18" s="85">
        <v>0.9679607</v>
      </c>
      <c r="H18" s="85"/>
      <c r="I18" s="85">
        <v>0.9085513099999999</v>
      </c>
      <c r="J18" s="85"/>
      <c r="K18" s="85">
        <v>0.5176038200000002</v>
      </c>
      <c r="L18" s="85">
        <v>2.272</v>
      </c>
      <c r="M18" s="85">
        <v>0.2762489800000001</v>
      </c>
      <c r="N18" s="85">
        <v>2.6703648199999996</v>
      </c>
      <c r="O18" s="85">
        <v>0.25105562000000026</v>
      </c>
      <c r="P18" s="85">
        <v>2.67036482</v>
      </c>
      <c r="Q18" s="85">
        <v>0.25105562000000026</v>
      </c>
      <c r="R18" s="85"/>
      <c r="S18" s="199">
        <v>0.39836481000000035</v>
      </c>
      <c r="T18" s="201">
        <v>0.17533662411971848</v>
      </c>
      <c r="U18" s="199">
        <v>0.39836481000000035</v>
      </c>
      <c r="V18" s="198"/>
      <c r="W18" s="47"/>
      <c r="Y18" s="70"/>
    </row>
    <row r="19" spans="1:23" ht="15">
      <c r="A19" s="168" t="s">
        <v>240</v>
      </c>
      <c r="B19" s="169" t="s">
        <v>84</v>
      </c>
      <c r="C19" s="170"/>
      <c r="D19" s="166"/>
      <c r="E19" s="151"/>
      <c r="F19" s="171"/>
      <c r="G19" s="171"/>
      <c r="H19" s="171"/>
      <c r="I19" s="171"/>
      <c r="J19" s="171"/>
      <c r="K19" s="171"/>
      <c r="L19" s="171"/>
      <c r="M19" s="171"/>
      <c r="N19" s="166"/>
      <c r="O19" s="166"/>
      <c r="P19" s="166"/>
      <c r="Q19" s="166"/>
      <c r="R19" s="166"/>
      <c r="S19" s="198"/>
      <c r="T19" s="199"/>
      <c r="U19" s="198"/>
      <c r="V19" s="199"/>
      <c r="W19" s="47"/>
    </row>
    <row r="20" spans="1:23" ht="15">
      <c r="A20" s="168" t="s">
        <v>242</v>
      </c>
      <c r="B20" s="169" t="s">
        <v>243</v>
      </c>
      <c r="C20" s="170"/>
      <c r="D20" s="166"/>
      <c r="E20" s="151"/>
      <c r="F20" s="171"/>
      <c r="G20" s="171"/>
      <c r="H20" s="171"/>
      <c r="I20" s="171"/>
      <c r="J20" s="171"/>
      <c r="K20" s="171"/>
      <c r="L20" s="171"/>
      <c r="M20" s="171"/>
      <c r="N20" s="166"/>
      <c r="O20" s="166"/>
      <c r="P20" s="166"/>
      <c r="Q20" s="166"/>
      <c r="R20" s="166"/>
      <c r="S20" s="198"/>
      <c r="T20" s="199"/>
      <c r="U20" s="198"/>
      <c r="V20" s="199"/>
      <c r="W20" s="47"/>
    </row>
    <row r="21" spans="1:23" ht="15">
      <c r="A21" s="168" t="s">
        <v>244</v>
      </c>
      <c r="B21" s="169" t="s">
        <v>77</v>
      </c>
      <c r="C21" s="170"/>
      <c r="D21" s="166"/>
      <c r="E21" s="151"/>
      <c r="F21" s="171"/>
      <c r="G21" s="171"/>
      <c r="H21" s="171"/>
      <c r="I21" s="171"/>
      <c r="J21" s="171"/>
      <c r="K21" s="171"/>
      <c r="L21" s="171"/>
      <c r="M21" s="171"/>
      <c r="N21" s="166"/>
      <c r="O21" s="166"/>
      <c r="P21" s="166"/>
      <c r="Q21" s="166"/>
      <c r="R21" s="166"/>
      <c r="S21" s="198"/>
      <c r="T21" s="199"/>
      <c r="U21" s="198"/>
      <c r="V21" s="199"/>
      <c r="W21" s="47"/>
    </row>
    <row r="22" spans="1:23" ht="15">
      <c r="A22" s="168" t="s">
        <v>245</v>
      </c>
      <c r="B22" s="169" t="s">
        <v>272</v>
      </c>
      <c r="C22" s="170"/>
      <c r="D22" s="151">
        <v>26.456999999999997</v>
      </c>
      <c r="E22" s="151">
        <v>26.9949678006</v>
      </c>
      <c r="F22" s="151">
        <v>5.2235</v>
      </c>
      <c r="G22" s="151">
        <v>1.5363223805999997</v>
      </c>
      <c r="H22" s="151">
        <v>6.6925</v>
      </c>
      <c r="I22" s="151">
        <v>6.36107866</v>
      </c>
      <c r="J22" s="151">
        <v>8.4065</v>
      </c>
      <c r="K22" s="151">
        <v>15.280378070000001</v>
      </c>
      <c r="L22" s="151">
        <v>6.134499999999999</v>
      </c>
      <c r="M22" s="151">
        <v>3.81718869</v>
      </c>
      <c r="N22" s="151">
        <v>26.994947830599997</v>
      </c>
      <c r="O22" s="151">
        <v>8.599496819999999</v>
      </c>
      <c r="P22" s="151">
        <v>26.9949479306</v>
      </c>
      <c r="Q22" s="151">
        <v>11.26716231</v>
      </c>
      <c r="R22" s="151"/>
      <c r="S22" s="198">
        <v>0.5379678006000042</v>
      </c>
      <c r="T22" s="201">
        <v>0.02033366597119871</v>
      </c>
      <c r="U22" s="198">
        <v>0.5379678006000042</v>
      </c>
      <c r="V22" s="198"/>
      <c r="W22" s="85"/>
    </row>
    <row r="23" spans="1:23" ht="15">
      <c r="A23" s="411"/>
      <c r="B23" s="169"/>
      <c r="C23" s="170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98"/>
      <c r="T23" s="201"/>
      <c r="U23" s="198"/>
      <c r="V23" s="198"/>
      <c r="W23" s="85"/>
    </row>
    <row r="24" spans="1:25" ht="46.5">
      <c r="A24" s="160" t="s">
        <v>246</v>
      </c>
      <c r="B24" s="157" t="s">
        <v>211</v>
      </c>
      <c r="C24" s="30"/>
      <c r="D24" s="151">
        <v>7.119</v>
      </c>
      <c r="E24" s="151">
        <v>7.60555032</v>
      </c>
      <c r="F24" s="85">
        <v>0.316</v>
      </c>
      <c r="G24" s="85"/>
      <c r="H24" s="85">
        <v>1.738</v>
      </c>
      <c r="I24" s="85">
        <v>2.28</v>
      </c>
      <c r="J24" s="85">
        <v>3.929</v>
      </c>
      <c r="K24" s="85">
        <v>2.6676654900000005</v>
      </c>
      <c r="L24" s="85">
        <v>1.136</v>
      </c>
      <c r="M24" s="85">
        <v>2.6578848299999995</v>
      </c>
      <c r="N24" s="151">
        <v>7.60555032</v>
      </c>
      <c r="O24" s="85">
        <v>7.48788483</v>
      </c>
      <c r="P24" s="151">
        <v>7.60555032</v>
      </c>
      <c r="Q24" s="85">
        <v>7.60555032</v>
      </c>
      <c r="R24" s="85"/>
      <c r="S24" s="199">
        <v>0.4865503200000001</v>
      </c>
      <c r="T24" s="201">
        <v>0.06834531816266332</v>
      </c>
      <c r="U24" s="199">
        <v>0.4865503200000001</v>
      </c>
      <c r="V24" s="198"/>
      <c r="W24" s="47"/>
      <c r="Y24" s="70"/>
    </row>
    <row r="25" spans="1:25" ht="30.75">
      <c r="A25" s="160" t="s">
        <v>248</v>
      </c>
      <c r="B25" s="158" t="s">
        <v>264</v>
      </c>
      <c r="C25" s="30"/>
      <c r="D25" s="151">
        <v>3.408</v>
      </c>
      <c r="E25" s="151">
        <v>3.9174424006</v>
      </c>
      <c r="F25" s="85"/>
      <c r="G25" s="85">
        <v>1.1934427605999998</v>
      </c>
      <c r="H25" s="85"/>
      <c r="I25" s="85"/>
      <c r="J25" s="85"/>
      <c r="K25" s="85">
        <v>2.55</v>
      </c>
      <c r="L25" s="85">
        <v>3.408</v>
      </c>
      <c r="M25" s="85">
        <v>0.17399964000000034</v>
      </c>
      <c r="N25" s="151">
        <v>3.9174423006</v>
      </c>
      <c r="O25" s="85">
        <v>0.17399964</v>
      </c>
      <c r="P25" s="151">
        <v>3.9174424006</v>
      </c>
      <c r="Q25" s="85">
        <v>2.72399964</v>
      </c>
      <c r="R25" s="85"/>
      <c r="S25" s="199">
        <v>0.5094424006000002</v>
      </c>
      <c r="T25" s="201">
        <v>0.1494842724765259</v>
      </c>
      <c r="U25" s="199">
        <v>0.5094424006000002</v>
      </c>
      <c r="V25" s="198"/>
      <c r="W25" s="47"/>
      <c r="Y25" s="70"/>
    </row>
    <row r="26" spans="1:25" ht="30.75">
      <c r="A26" s="160" t="s">
        <v>250</v>
      </c>
      <c r="B26" s="158" t="s">
        <v>265</v>
      </c>
      <c r="C26" s="30"/>
      <c r="D26" s="151">
        <v>2.84</v>
      </c>
      <c r="E26" s="151">
        <v>3.6753240800000007</v>
      </c>
      <c r="F26" s="85">
        <v>1.988</v>
      </c>
      <c r="G26" s="85">
        <v>0.34287962</v>
      </c>
      <c r="H26" s="85"/>
      <c r="I26" s="85">
        <v>1.19525366</v>
      </c>
      <c r="J26" s="85">
        <v>0.852</v>
      </c>
      <c r="K26" s="85">
        <v>1.1518865800000002</v>
      </c>
      <c r="L26" s="85"/>
      <c r="M26" s="85">
        <v>0.9853042200000002</v>
      </c>
      <c r="N26" s="151">
        <v>3.6753042099999997</v>
      </c>
      <c r="O26" s="85">
        <v>0.93761235</v>
      </c>
      <c r="P26" s="151">
        <v>3.6753042099999997</v>
      </c>
      <c r="Q26" s="85">
        <v>0.93761235</v>
      </c>
      <c r="R26" s="85"/>
      <c r="S26" s="199">
        <v>0.8353240800000008</v>
      </c>
      <c r="T26" s="201">
        <v>0.2941281971830989</v>
      </c>
      <c r="U26" s="199">
        <v>0.8353240800000008</v>
      </c>
      <c r="V26" s="198"/>
      <c r="W26" s="47"/>
      <c r="Y26" s="70"/>
    </row>
    <row r="27" spans="1:25" ht="15">
      <c r="A27" s="160" t="s">
        <v>252</v>
      </c>
      <c r="B27" s="158" t="s">
        <v>247</v>
      </c>
      <c r="C27" s="30"/>
      <c r="D27" s="151">
        <v>3.453</v>
      </c>
      <c r="E27" s="151">
        <v>3.449</v>
      </c>
      <c r="F27" s="85">
        <v>1.7265</v>
      </c>
      <c r="G27" s="85"/>
      <c r="H27" s="85">
        <v>1.7265</v>
      </c>
      <c r="I27" s="85">
        <v>0.6898</v>
      </c>
      <c r="J27" s="85"/>
      <c r="K27" s="85">
        <v>2.7592</v>
      </c>
      <c r="L27" s="85"/>
      <c r="M27" s="85"/>
      <c r="N27" s="151">
        <v>3.449</v>
      </c>
      <c r="O27" s="85"/>
      <c r="P27" s="151">
        <v>3.449</v>
      </c>
      <c r="Q27" s="85"/>
      <c r="R27" s="85"/>
      <c r="S27" s="199">
        <v>-0.0040000000000000036</v>
      </c>
      <c r="T27" s="201">
        <v>-0.0011584129742253123</v>
      </c>
      <c r="U27" s="198"/>
      <c r="V27" s="199">
        <v>-0.0040000000000000036</v>
      </c>
      <c r="W27" s="47"/>
      <c r="Y27" s="70"/>
    </row>
    <row r="28" spans="1:25" ht="15">
      <c r="A28" s="160" t="s">
        <v>254</v>
      </c>
      <c r="B28" s="158" t="s">
        <v>249</v>
      </c>
      <c r="C28" s="30"/>
      <c r="D28" s="151">
        <v>2.386</v>
      </c>
      <c r="E28" s="151">
        <v>2.095</v>
      </c>
      <c r="F28" s="85">
        <v>1.193</v>
      </c>
      <c r="G28" s="85"/>
      <c r="H28" s="85">
        <v>1.193</v>
      </c>
      <c r="I28" s="85">
        <v>0.6285</v>
      </c>
      <c r="J28" s="85"/>
      <c r="K28" s="85">
        <v>1.4665000000000004</v>
      </c>
      <c r="L28" s="85"/>
      <c r="M28" s="85"/>
      <c r="N28" s="151">
        <v>2.095</v>
      </c>
      <c r="O28" s="85"/>
      <c r="P28" s="151">
        <v>2.095</v>
      </c>
      <c r="Q28" s="85"/>
      <c r="R28" s="85"/>
      <c r="S28" s="199">
        <v>-0.2909999999999999</v>
      </c>
      <c r="T28" s="201">
        <v>-0.12196144174350373</v>
      </c>
      <c r="U28" s="198"/>
      <c r="V28" s="199">
        <v>-0.2909999999999999</v>
      </c>
      <c r="W28" s="47"/>
      <c r="Y28" s="70"/>
    </row>
    <row r="29" spans="1:25" ht="15">
      <c r="A29" s="160" t="s">
        <v>277</v>
      </c>
      <c r="B29" s="158" t="s">
        <v>251</v>
      </c>
      <c r="C29" s="30"/>
      <c r="D29" s="151">
        <v>1.4</v>
      </c>
      <c r="E29" s="151">
        <v>1.299</v>
      </c>
      <c r="F29" s="85"/>
      <c r="G29" s="85"/>
      <c r="H29" s="85">
        <v>0.7</v>
      </c>
      <c r="I29" s="85">
        <v>0.3897</v>
      </c>
      <c r="J29" s="85">
        <v>0.7</v>
      </c>
      <c r="K29" s="85">
        <v>0.9093</v>
      </c>
      <c r="L29" s="85"/>
      <c r="M29" s="85"/>
      <c r="N29" s="151">
        <v>1.299</v>
      </c>
      <c r="O29" s="151"/>
      <c r="P29" s="151">
        <v>1.299</v>
      </c>
      <c r="Q29" s="151"/>
      <c r="R29" s="85"/>
      <c r="S29" s="199">
        <v>-0.10099999999999998</v>
      </c>
      <c r="T29" s="201">
        <v>-0.07214285714285713</v>
      </c>
      <c r="U29" s="198"/>
      <c r="V29" s="199">
        <v>-0.10099999999999998</v>
      </c>
      <c r="W29" s="47"/>
      <c r="Y29" s="70"/>
    </row>
    <row r="30" spans="1:25" ht="15">
      <c r="A30" s="160" t="s">
        <v>278</v>
      </c>
      <c r="B30" s="158" t="s">
        <v>253</v>
      </c>
      <c r="C30" s="30"/>
      <c r="D30" s="151">
        <v>2.67</v>
      </c>
      <c r="E30" s="151">
        <v>2.598</v>
      </c>
      <c r="F30" s="85"/>
      <c r="G30" s="85"/>
      <c r="H30" s="85">
        <v>1.335</v>
      </c>
      <c r="I30" s="85"/>
      <c r="J30" s="85">
        <v>1.335</v>
      </c>
      <c r="K30" s="85">
        <v>2.598</v>
      </c>
      <c r="L30" s="85"/>
      <c r="M30" s="85"/>
      <c r="N30" s="151">
        <v>2.598</v>
      </c>
      <c r="O30" s="85"/>
      <c r="P30" s="151">
        <v>2.598</v>
      </c>
      <c r="Q30" s="85"/>
      <c r="R30" s="85"/>
      <c r="S30" s="199">
        <v>-0.07200000000000006</v>
      </c>
      <c r="T30" s="201">
        <v>-0.026966292134831486</v>
      </c>
      <c r="U30" s="198"/>
      <c r="V30" s="199">
        <v>-0.07200000000000006</v>
      </c>
      <c r="W30" s="47"/>
      <c r="Y30" s="70"/>
    </row>
    <row r="31" spans="1:25" ht="15">
      <c r="A31" s="160" t="s">
        <v>279</v>
      </c>
      <c r="B31" s="158" t="s">
        <v>255</v>
      </c>
      <c r="C31" s="30"/>
      <c r="D31" s="151">
        <v>3.181</v>
      </c>
      <c r="E31" s="151">
        <v>2.355651</v>
      </c>
      <c r="F31" s="85"/>
      <c r="G31" s="85"/>
      <c r="H31" s="85"/>
      <c r="I31" s="85">
        <v>1.177825</v>
      </c>
      <c r="J31" s="85">
        <v>1.5905</v>
      </c>
      <c r="K31" s="85">
        <v>1.177826</v>
      </c>
      <c r="L31" s="85">
        <v>1.5905</v>
      </c>
      <c r="M31" s="85"/>
      <c r="N31" s="151">
        <v>2.355651</v>
      </c>
      <c r="O31" s="151"/>
      <c r="P31" s="151">
        <v>2.355651</v>
      </c>
      <c r="Q31" s="151"/>
      <c r="R31" s="85"/>
      <c r="S31" s="199">
        <v>-0.8253490000000001</v>
      </c>
      <c r="T31" s="201">
        <v>-0.2594621188305565</v>
      </c>
      <c r="U31" s="198"/>
      <c r="V31" s="199">
        <v>-0.8253490000000001</v>
      </c>
      <c r="W31" s="47"/>
      <c r="Y31" s="70"/>
    </row>
    <row r="32" spans="1:23" ht="15">
      <c r="A32" s="168" t="s">
        <v>153</v>
      </c>
      <c r="B32" s="169" t="s">
        <v>51</v>
      </c>
      <c r="C32" s="170"/>
      <c r="D32" s="151">
        <v>4.896</v>
      </c>
      <c r="E32" s="151">
        <v>4.26072175</v>
      </c>
      <c r="F32" s="151">
        <v>3.182</v>
      </c>
      <c r="G32" s="151">
        <v>4.16788754</v>
      </c>
      <c r="H32" s="151">
        <v>1.714</v>
      </c>
      <c r="I32" s="151">
        <v>0.09283421</v>
      </c>
      <c r="J32" s="151">
        <v>0</v>
      </c>
      <c r="K32" s="151">
        <v>0</v>
      </c>
      <c r="L32" s="151">
        <v>0</v>
      </c>
      <c r="M32" s="151">
        <v>0</v>
      </c>
      <c r="N32" s="151">
        <v>4.26072175</v>
      </c>
      <c r="O32" s="151"/>
      <c r="P32" s="151">
        <v>4.2607217452</v>
      </c>
      <c r="Q32" s="151"/>
      <c r="R32" s="151">
        <v>0</v>
      </c>
      <c r="S32" s="198">
        <v>-0.6352782499999998</v>
      </c>
      <c r="T32" s="200">
        <v>-0.12975454452614377</v>
      </c>
      <c r="U32" s="198">
        <v>-0.6352782499999998</v>
      </c>
      <c r="V32" s="198">
        <v>0</v>
      </c>
      <c r="W32" s="47"/>
    </row>
    <row r="33" spans="1:23" ht="15">
      <c r="A33" s="168" t="s">
        <v>256</v>
      </c>
      <c r="B33" s="169" t="s">
        <v>76</v>
      </c>
      <c r="C33" s="170"/>
      <c r="D33" s="151"/>
      <c r="E33" s="166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99"/>
      <c r="T33" s="200"/>
      <c r="U33" s="199"/>
      <c r="V33" s="199"/>
      <c r="W33" s="47"/>
    </row>
    <row r="34" spans="1:23" ht="15">
      <c r="A34" s="168" t="s">
        <v>257</v>
      </c>
      <c r="B34" s="169" t="s">
        <v>194</v>
      </c>
      <c r="C34" s="170"/>
      <c r="D34" s="151">
        <v>4.896</v>
      </c>
      <c r="E34" s="151">
        <v>4.26072175</v>
      </c>
      <c r="F34" s="151">
        <v>3.182</v>
      </c>
      <c r="G34" s="151">
        <v>4.16788754</v>
      </c>
      <c r="H34" s="151">
        <v>1.714</v>
      </c>
      <c r="I34" s="151">
        <v>0.09283421</v>
      </c>
      <c r="J34" s="151">
        <v>0</v>
      </c>
      <c r="K34" s="151">
        <v>0</v>
      </c>
      <c r="L34" s="151">
        <v>0</v>
      </c>
      <c r="M34" s="151">
        <v>0</v>
      </c>
      <c r="N34" s="151">
        <v>4.26072175</v>
      </c>
      <c r="O34" s="151"/>
      <c r="P34" s="151">
        <v>4.2607217452</v>
      </c>
      <c r="Q34" s="151"/>
      <c r="R34" s="151">
        <v>0</v>
      </c>
      <c r="S34" s="198">
        <v>-0.6352782499999998</v>
      </c>
      <c r="T34" s="200">
        <v>-0.12975454452614377</v>
      </c>
      <c r="U34" s="198">
        <v>-0.6352782499999998</v>
      </c>
      <c r="V34" s="198">
        <v>0</v>
      </c>
      <c r="W34" s="47"/>
    </row>
    <row r="35" spans="1:23" ht="15">
      <c r="A35" s="410" t="s">
        <v>695</v>
      </c>
      <c r="B35" s="169" t="s">
        <v>272</v>
      </c>
      <c r="C35" s="170"/>
      <c r="D35" s="151">
        <v>4.896</v>
      </c>
      <c r="E35" s="151">
        <v>4.26072175</v>
      </c>
      <c r="F35" s="151">
        <v>3.182</v>
      </c>
      <c r="G35" s="151">
        <v>4.16788754</v>
      </c>
      <c r="H35" s="151">
        <v>1.714</v>
      </c>
      <c r="I35" s="151">
        <v>0.09283421</v>
      </c>
      <c r="J35" s="151">
        <v>0</v>
      </c>
      <c r="K35" s="151">
        <v>0</v>
      </c>
      <c r="L35" s="151">
        <v>0</v>
      </c>
      <c r="M35" s="151">
        <v>0</v>
      </c>
      <c r="N35" s="151">
        <v>4.26072175</v>
      </c>
      <c r="O35" s="151"/>
      <c r="P35" s="151">
        <v>4.2607217452</v>
      </c>
      <c r="Q35" s="151"/>
      <c r="R35" s="151">
        <v>0</v>
      </c>
      <c r="S35" s="198">
        <v>-0.6352782499999998</v>
      </c>
      <c r="T35" s="200">
        <v>-0.12975454452614377</v>
      </c>
      <c r="U35" s="198">
        <v>-0.6352782499999998</v>
      </c>
      <c r="V35" s="198">
        <v>0</v>
      </c>
      <c r="W35" s="85"/>
    </row>
    <row r="36" spans="1:25" ht="62.25">
      <c r="A36" s="160" t="s">
        <v>274</v>
      </c>
      <c r="B36" s="158" t="s">
        <v>210</v>
      </c>
      <c r="C36" s="30"/>
      <c r="D36" s="151">
        <v>4.896</v>
      </c>
      <c r="E36" s="151">
        <v>4.26072175</v>
      </c>
      <c r="F36" s="85">
        <v>3.182</v>
      </c>
      <c r="G36" s="85">
        <v>4.16788754</v>
      </c>
      <c r="H36" s="85">
        <v>1.714</v>
      </c>
      <c r="I36" s="85">
        <v>0.09283421</v>
      </c>
      <c r="J36" s="85"/>
      <c r="K36" s="85"/>
      <c r="L36" s="85"/>
      <c r="M36" s="85"/>
      <c r="N36" s="151">
        <v>4.26072175</v>
      </c>
      <c r="O36" s="85"/>
      <c r="P36" s="151">
        <v>4.2607217452</v>
      </c>
      <c r="Q36" s="85"/>
      <c r="R36" s="151"/>
      <c r="S36" s="199">
        <v>-0.6352782499999998</v>
      </c>
      <c r="T36" s="200">
        <v>-0.12975454452614377</v>
      </c>
      <c r="U36" s="199">
        <v>-0.6352782499999998</v>
      </c>
      <c r="V36" s="198"/>
      <c r="W36" s="47"/>
      <c r="Y36" s="70"/>
    </row>
    <row r="37" spans="1:25" ht="15">
      <c r="A37" s="11"/>
      <c r="B37" s="11"/>
      <c r="C37" s="30"/>
      <c r="D37" s="149"/>
      <c r="E37" s="149"/>
      <c r="F37" s="150"/>
      <c r="G37" s="150"/>
      <c r="H37" s="150"/>
      <c r="I37" s="150"/>
      <c r="J37" s="150"/>
      <c r="K37" s="150"/>
      <c r="L37" s="150"/>
      <c r="M37" s="150"/>
      <c r="N37" s="149"/>
      <c r="O37" s="151"/>
      <c r="P37" s="151"/>
      <c r="Q37" s="151"/>
      <c r="R37" s="151"/>
      <c r="S37" s="151"/>
      <c r="T37" s="176"/>
      <c r="U37" s="151"/>
      <c r="V37" s="151"/>
      <c r="W37" s="47"/>
      <c r="Y37" s="70"/>
    </row>
    <row r="38" spans="1:23" ht="15">
      <c r="A38" s="169" t="s">
        <v>75</v>
      </c>
      <c r="B38" s="169"/>
      <c r="C38" s="170"/>
      <c r="D38" s="165"/>
      <c r="E38" s="165"/>
      <c r="F38" s="152"/>
      <c r="G38" s="152"/>
      <c r="H38" s="152"/>
      <c r="I38" s="152"/>
      <c r="J38" s="152"/>
      <c r="K38" s="152"/>
      <c r="L38" s="152"/>
      <c r="M38" s="152"/>
      <c r="N38" s="165"/>
      <c r="O38" s="166"/>
      <c r="P38" s="166"/>
      <c r="Q38" s="166"/>
      <c r="R38" s="166"/>
      <c r="S38" s="167"/>
      <c r="T38" s="52"/>
      <c r="U38" s="47"/>
      <c r="V38" s="47"/>
      <c r="W38" s="47"/>
    </row>
    <row r="39" spans="1:23" s="61" customFormat="1" ht="12.75">
      <c r="A39" s="73">
        <v>1</v>
      </c>
      <c r="B39" s="139" t="s">
        <v>235</v>
      </c>
      <c r="C39" s="74"/>
      <c r="D39" s="152"/>
      <c r="E39" s="52"/>
      <c r="F39" s="152"/>
      <c r="G39" s="177"/>
      <c r="H39" s="152"/>
      <c r="I39" s="177"/>
      <c r="J39" s="152"/>
      <c r="K39" s="177"/>
      <c r="L39" s="150"/>
      <c r="M39" s="177"/>
      <c r="N39" s="153"/>
      <c r="O39" s="153"/>
      <c r="P39" s="153"/>
      <c r="Q39" s="153"/>
      <c r="R39" s="153"/>
      <c r="S39" s="154"/>
      <c r="T39" s="153"/>
      <c r="U39" s="153"/>
      <c r="V39" s="153"/>
      <c r="W39" s="52"/>
    </row>
    <row r="40" spans="1:23" s="61" customFormat="1" ht="12.75">
      <c r="A40" s="73">
        <v>2</v>
      </c>
      <c r="B40" s="139" t="s">
        <v>237</v>
      </c>
      <c r="C40" s="74"/>
      <c r="D40" s="152"/>
      <c r="E40" s="52"/>
      <c r="F40" s="152"/>
      <c r="G40" s="177"/>
      <c r="H40" s="152"/>
      <c r="I40" s="177"/>
      <c r="J40" s="152"/>
      <c r="K40" s="177"/>
      <c r="L40" s="150"/>
      <c r="M40" s="177"/>
      <c r="N40" s="153"/>
      <c r="O40" s="153"/>
      <c r="P40" s="153"/>
      <c r="Q40" s="153"/>
      <c r="R40" s="153"/>
      <c r="S40" s="154"/>
      <c r="T40" s="153"/>
      <c r="U40" s="153"/>
      <c r="V40" s="153"/>
      <c r="W40" s="52"/>
    </row>
    <row r="41" spans="1:23" s="61" customFormat="1" ht="12.75">
      <c r="A41" s="73">
        <v>3</v>
      </c>
      <c r="B41" s="139" t="s">
        <v>239</v>
      </c>
      <c r="C41" s="74"/>
      <c r="D41" s="152"/>
      <c r="E41" s="52"/>
      <c r="F41" s="152"/>
      <c r="G41" s="177"/>
      <c r="H41" s="152"/>
      <c r="I41" s="177"/>
      <c r="J41" s="152"/>
      <c r="K41" s="177"/>
      <c r="L41" s="150"/>
      <c r="M41" s="177"/>
      <c r="N41" s="153"/>
      <c r="O41" s="153"/>
      <c r="P41" s="153"/>
      <c r="Q41" s="153"/>
      <c r="R41" s="153"/>
      <c r="S41" s="154"/>
      <c r="T41" s="153"/>
      <c r="U41" s="153"/>
      <c r="V41" s="153"/>
      <c r="W41" s="52"/>
    </row>
    <row r="42" spans="1:23" s="61" customFormat="1" ht="12.75">
      <c r="A42" s="73">
        <v>4</v>
      </c>
      <c r="B42" s="140" t="s">
        <v>247</v>
      </c>
      <c r="C42" s="74"/>
      <c r="D42" s="152"/>
      <c r="E42" s="52"/>
      <c r="F42" s="152"/>
      <c r="G42" s="177"/>
      <c r="H42" s="152"/>
      <c r="I42" s="177"/>
      <c r="J42" s="152"/>
      <c r="K42" s="177"/>
      <c r="L42" s="150"/>
      <c r="M42" s="177"/>
      <c r="N42" s="153"/>
      <c r="O42" s="153"/>
      <c r="P42" s="153"/>
      <c r="Q42" s="153"/>
      <c r="R42" s="153"/>
      <c r="S42" s="153"/>
      <c r="T42" s="153"/>
      <c r="U42" s="153"/>
      <c r="V42" s="153"/>
      <c r="W42" s="52"/>
    </row>
    <row r="43" spans="1:23" s="61" customFormat="1" ht="12.75">
      <c r="A43" s="73">
        <v>5</v>
      </c>
      <c r="B43" s="140" t="s">
        <v>249</v>
      </c>
      <c r="C43" s="74"/>
      <c r="D43" s="152"/>
      <c r="E43" s="52"/>
      <c r="F43" s="152"/>
      <c r="G43" s="177"/>
      <c r="H43" s="152"/>
      <c r="I43" s="177"/>
      <c r="J43" s="152"/>
      <c r="K43" s="177"/>
      <c r="L43" s="150"/>
      <c r="M43" s="177"/>
      <c r="N43" s="153"/>
      <c r="O43" s="153"/>
      <c r="P43" s="153"/>
      <c r="Q43" s="153"/>
      <c r="R43" s="153"/>
      <c r="S43" s="153"/>
      <c r="T43" s="153"/>
      <c r="U43" s="153"/>
      <c r="V43" s="153"/>
      <c r="W43" s="52"/>
    </row>
    <row r="44" spans="1:23" s="61" customFormat="1" ht="12.75">
      <c r="A44" s="73">
        <v>6</v>
      </c>
      <c r="B44" s="140" t="s">
        <v>251</v>
      </c>
      <c r="C44" s="74"/>
      <c r="D44" s="152"/>
      <c r="E44" s="52"/>
      <c r="F44" s="152"/>
      <c r="G44" s="177"/>
      <c r="H44" s="152"/>
      <c r="I44" s="177"/>
      <c r="J44" s="152"/>
      <c r="K44" s="177"/>
      <c r="L44" s="150"/>
      <c r="M44" s="177"/>
      <c r="N44" s="153"/>
      <c r="O44" s="153"/>
      <c r="P44" s="153"/>
      <c r="Q44" s="153"/>
      <c r="R44" s="153"/>
      <c r="S44" s="153"/>
      <c r="T44" s="153"/>
      <c r="U44" s="153"/>
      <c r="V44" s="153"/>
      <c r="W44" s="52"/>
    </row>
    <row r="45" spans="1:23" s="61" customFormat="1" ht="12.75">
      <c r="A45" s="73">
        <v>8</v>
      </c>
      <c r="B45" s="140" t="s">
        <v>253</v>
      </c>
      <c r="C45" s="74"/>
      <c r="D45" s="152"/>
      <c r="E45" s="52"/>
      <c r="F45" s="152"/>
      <c r="G45" s="177"/>
      <c r="H45" s="152"/>
      <c r="I45" s="177"/>
      <c r="J45" s="152"/>
      <c r="K45" s="177"/>
      <c r="L45" s="150"/>
      <c r="M45" s="177"/>
      <c r="N45" s="153"/>
      <c r="O45" s="153"/>
      <c r="P45" s="153"/>
      <c r="Q45" s="153"/>
      <c r="R45" s="153"/>
      <c r="S45" s="153"/>
      <c r="T45" s="153"/>
      <c r="U45" s="153"/>
      <c r="V45" s="153"/>
      <c r="W45" s="52"/>
    </row>
    <row r="46" spans="1:23" s="61" customFormat="1" ht="12.75">
      <c r="A46" s="73">
        <v>9</v>
      </c>
      <c r="B46" s="140" t="s">
        <v>255</v>
      </c>
      <c r="C46" s="74"/>
      <c r="D46" s="152"/>
      <c r="E46" s="52"/>
      <c r="F46" s="152"/>
      <c r="G46" s="177"/>
      <c r="H46" s="152"/>
      <c r="I46" s="177"/>
      <c r="J46" s="152"/>
      <c r="K46" s="177"/>
      <c r="L46" s="150"/>
      <c r="M46" s="177"/>
      <c r="N46" s="153"/>
      <c r="O46" s="153"/>
      <c r="P46" s="153"/>
      <c r="Q46" s="153"/>
      <c r="R46" s="153"/>
      <c r="S46" s="153"/>
      <c r="T46" s="153"/>
      <c r="U46" s="153"/>
      <c r="V46" s="153"/>
      <c r="W46" s="52"/>
    </row>
    <row r="47" spans="1:23" s="61" customFormat="1" ht="39">
      <c r="A47" s="73">
        <v>10</v>
      </c>
      <c r="B47" s="141" t="s">
        <v>211</v>
      </c>
      <c r="C47" s="74"/>
      <c r="D47" s="152"/>
      <c r="E47" s="52"/>
      <c r="F47" s="152"/>
      <c r="G47" s="177"/>
      <c r="H47" s="152"/>
      <c r="I47" s="177"/>
      <c r="J47" s="152"/>
      <c r="K47" s="177"/>
      <c r="L47" s="150"/>
      <c r="M47" s="177"/>
      <c r="N47" s="153"/>
      <c r="O47" s="153"/>
      <c r="P47" s="153"/>
      <c r="Q47" s="153"/>
      <c r="R47" s="153"/>
      <c r="S47" s="153"/>
      <c r="T47" s="153"/>
      <c r="U47" s="153"/>
      <c r="V47" s="153"/>
      <c r="W47" s="52"/>
    </row>
    <row r="48" spans="1:23" s="61" customFormat="1" ht="39">
      <c r="A48" s="73">
        <v>11</v>
      </c>
      <c r="B48" s="142" t="s">
        <v>210</v>
      </c>
      <c r="C48" s="74"/>
      <c r="D48" s="152"/>
      <c r="E48" s="52"/>
      <c r="F48" s="152"/>
      <c r="G48" s="177"/>
      <c r="H48" s="152"/>
      <c r="I48" s="177"/>
      <c r="J48" s="152"/>
      <c r="K48" s="177"/>
      <c r="L48" s="150"/>
      <c r="M48" s="177"/>
      <c r="N48" s="153"/>
      <c r="O48" s="153"/>
      <c r="P48" s="153"/>
      <c r="Q48" s="153"/>
      <c r="R48" s="153"/>
      <c r="S48" s="153"/>
      <c r="T48" s="153"/>
      <c r="U48" s="153"/>
      <c r="V48" s="153"/>
      <c r="W48" s="52"/>
    </row>
    <row r="49" spans="1:23" ht="8.25" customHeight="1">
      <c r="A49" s="19"/>
      <c r="B49" s="21"/>
      <c r="C49" s="46"/>
      <c r="D49" s="19"/>
      <c r="E49" s="19"/>
      <c r="F49" s="19"/>
      <c r="G49" s="178"/>
      <c r="H49" s="19"/>
      <c r="I49" s="178"/>
      <c r="J49" s="19"/>
      <c r="K49" s="178"/>
      <c r="L49" s="19"/>
      <c r="M49" s="178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s="61" customFormat="1" ht="12.75">
      <c r="A50" s="93"/>
      <c r="B50" s="467" t="s">
        <v>94</v>
      </c>
      <c r="C50" s="467"/>
      <c r="D50" s="467"/>
      <c r="E50" s="467"/>
      <c r="F50" s="467"/>
      <c r="G50" s="179"/>
      <c r="H50" s="93"/>
      <c r="I50" s="179"/>
      <c r="J50" s="93"/>
      <c r="K50" s="179"/>
      <c r="L50" s="93"/>
      <c r="M50" s="179"/>
      <c r="N50" s="93"/>
      <c r="O50" s="93"/>
      <c r="P50" s="93"/>
      <c r="Q50" s="93"/>
      <c r="R50" s="93"/>
      <c r="S50" s="93"/>
      <c r="T50" s="93"/>
      <c r="U50" s="93"/>
      <c r="V50" s="93"/>
      <c r="W50" s="93"/>
    </row>
    <row r="51" spans="1:23" s="61" customFormat="1" ht="12.75">
      <c r="A51" s="94"/>
      <c r="B51" s="61" t="s">
        <v>95</v>
      </c>
      <c r="G51" s="180"/>
      <c r="I51" s="181"/>
      <c r="J51" s="94"/>
      <c r="K51" s="181"/>
      <c r="L51" s="94"/>
      <c r="M51" s="181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61" customFormat="1" ht="12.75">
      <c r="A52" s="94"/>
      <c r="B52" s="468" t="s">
        <v>96</v>
      </c>
      <c r="C52" s="468"/>
      <c r="D52" s="468"/>
      <c r="E52" s="468"/>
      <c r="F52" s="468"/>
      <c r="G52" s="468"/>
      <c r="H52" s="468"/>
      <c r="I52" s="181"/>
      <c r="J52" s="94"/>
      <c r="K52" s="181"/>
      <c r="L52" s="94"/>
      <c r="M52" s="181"/>
      <c r="N52" s="94"/>
      <c r="O52" s="94"/>
      <c r="P52" s="94"/>
      <c r="Q52" s="94"/>
      <c r="R52" s="94"/>
      <c r="S52" s="94"/>
      <c r="T52" s="94"/>
      <c r="U52" s="94"/>
      <c r="V52" s="94"/>
      <c r="W52" s="94"/>
    </row>
  </sheetData>
  <sheetProtection/>
  <mergeCells count="21">
    <mergeCell ref="L12:M12"/>
    <mergeCell ref="T12:T13"/>
    <mergeCell ref="U12:V12"/>
    <mergeCell ref="N11:O12"/>
    <mergeCell ref="P11:Q12"/>
    <mergeCell ref="R11:R13"/>
    <mergeCell ref="B50:F50"/>
    <mergeCell ref="B52:H52"/>
    <mergeCell ref="D12:E12"/>
    <mergeCell ref="F12:G12"/>
    <mergeCell ref="H12:I12"/>
    <mergeCell ref="A9:W9"/>
    <mergeCell ref="A11:A13"/>
    <mergeCell ref="B11:B13"/>
    <mergeCell ref="C11:C13"/>
    <mergeCell ref="D11:M11"/>
    <mergeCell ref="S11:V11"/>
    <mergeCell ref="A10:W10"/>
    <mergeCell ref="W11:W13"/>
    <mergeCell ref="S12:S13"/>
    <mergeCell ref="J12:K12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showZeros="0" view="pageBreakPreview" zoomScale="88" zoomScaleSheetLayoutView="88" zoomScalePageLayoutView="0" workbookViewId="0" topLeftCell="A1">
      <pane xSplit="2" ySplit="15" topLeftCell="K25" activePane="bottomRight" state="frozen"/>
      <selection pane="topLeft" activeCell="AA26" sqref="AA26"/>
      <selection pane="topRight" activeCell="AA26" sqref="AA26"/>
      <selection pane="bottomLeft" activeCell="AA26" sqref="AA26"/>
      <selection pane="bottomRight" activeCell="N33" sqref="N33"/>
    </sheetView>
  </sheetViews>
  <sheetFormatPr defaultColWidth="9.00390625" defaultRowHeight="15.75"/>
  <cols>
    <col min="1" max="1" width="7.875" style="9" customWidth="1"/>
    <col min="2" max="2" width="36.875" style="9" bestFit="1" customWidth="1"/>
    <col min="3" max="3" width="8.375" style="9" customWidth="1"/>
    <col min="4" max="4" width="5.875" style="9" customWidth="1"/>
    <col min="5" max="5" width="6.25390625" style="9" customWidth="1"/>
    <col min="6" max="6" width="9.25390625" style="9" customWidth="1"/>
    <col min="7" max="7" width="6.375" style="9" customWidth="1"/>
    <col min="8" max="11" width="8.125" style="9" customWidth="1"/>
    <col min="12" max="12" width="6.375" style="9" customWidth="1"/>
    <col min="13" max="13" width="7.125" style="9" customWidth="1"/>
    <col min="14" max="14" width="5.75390625" style="9" customWidth="1"/>
    <col min="15" max="15" width="7.375" style="9" customWidth="1"/>
    <col min="16" max="16" width="9.625" style="9" customWidth="1"/>
    <col min="17" max="17" width="7.00390625" style="9" customWidth="1"/>
    <col min="18" max="18" width="7.25390625" style="9" customWidth="1"/>
    <col min="19" max="19" width="6.75390625" style="9" customWidth="1"/>
    <col min="20" max="20" width="6.00390625" style="9" customWidth="1"/>
    <col min="21" max="21" width="8.125" style="9" customWidth="1"/>
    <col min="22" max="22" width="7.75390625" style="9" customWidth="1"/>
    <col min="23" max="23" width="7.375" style="9" customWidth="1"/>
    <col min="24" max="24" width="9.125" style="9" customWidth="1"/>
    <col min="25" max="25" width="11.625" style="9" customWidth="1"/>
    <col min="26" max="26" width="7.75390625" style="9" customWidth="1"/>
    <col min="27" max="27" width="7.875" style="9" customWidth="1"/>
    <col min="28" max="28" width="8.00390625" style="9" customWidth="1"/>
    <col min="29" max="29" width="6.75390625" style="9" customWidth="1"/>
    <col min="30" max="30" width="8.25390625" style="9" customWidth="1"/>
    <col min="31" max="31" width="6.625" style="9" customWidth="1"/>
    <col min="32" max="16384" width="9.00390625" style="9" customWidth="1"/>
  </cols>
  <sheetData>
    <row r="1" ht="15">
      <c r="K1" s="57"/>
    </row>
    <row r="2" spans="11:24" ht="15">
      <c r="K2" s="57"/>
      <c r="X2" s="9" t="s">
        <v>172</v>
      </c>
    </row>
    <row r="3" ht="9" customHeight="1">
      <c r="K3" s="57"/>
    </row>
    <row r="4" ht="15">
      <c r="AE4" s="10" t="s">
        <v>147</v>
      </c>
    </row>
    <row r="5" ht="15">
      <c r="AE5" s="10" t="s">
        <v>148</v>
      </c>
    </row>
    <row r="6" ht="15">
      <c r="AE6" s="10"/>
    </row>
    <row r="7" ht="15">
      <c r="AE7" s="10" t="s">
        <v>149</v>
      </c>
    </row>
    <row r="8" spans="13:31" ht="15">
      <c r="M8" s="57"/>
      <c r="N8" s="57"/>
      <c r="O8" s="57"/>
      <c r="P8" s="57"/>
      <c r="Q8" s="57"/>
      <c r="AE8" s="353" t="s">
        <v>733</v>
      </c>
    </row>
    <row r="9" spans="20:31" ht="15">
      <c r="T9" s="70"/>
      <c r="U9" s="70"/>
      <c r="AE9" s="10" t="s">
        <v>150</v>
      </c>
    </row>
    <row r="10" spans="1:31" ht="18" customHeight="1">
      <c r="A10" s="464" t="s">
        <v>158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</row>
    <row r="11" spans="1:31" ht="15">
      <c r="A11" s="465" t="s">
        <v>280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</row>
    <row r="12" spans="13:31" ht="15">
      <c r="M12" s="480" t="s">
        <v>165</v>
      </c>
      <c r="N12" s="480"/>
      <c r="O12" s="480"/>
      <c r="P12" s="480"/>
      <c r="AE12" s="10"/>
    </row>
    <row r="13" spans="1:31" ht="22.5" customHeight="1">
      <c r="A13" s="472" t="s">
        <v>21</v>
      </c>
      <c r="B13" s="472" t="s">
        <v>135</v>
      </c>
      <c r="C13" s="474" t="s">
        <v>298</v>
      </c>
      <c r="D13" s="475"/>
      <c r="E13" s="475"/>
      <c r="F13" s="475"/>
      <c r="G13" s="476"/>
      <c r="H13" s="474" t="s">
        <v>281</v>
      </c>
      <c r="I13" s="475"/>
      <c r="J13" s="475"/>
      <c r="K13" s="475"/>
      <c r="L13" s="476"/>
      <c r="M13" s="474" t="s">
        <v>178</v>
      </c>
      <c r="N13" s="475"/>
      <c r="O13" s="475"/>
      <c r="P13" s="475"/>
      <c r="Q13" s="476"/>
      <c r="R13" s="474" t="s">
        <v>179</v>
      </c>
      <c r="S13" s="475"/>
      <c r="T13" s="475"/>
      <c r="U13" s="475"/>
      <c r="V13" s="476"/>
      <c r="W13" s="469" t="s">
        <v>198</v>
      </c>
      <c r="X13" s="470"/>
      <c r="Y13" s="470"/>
      <c r="Z13" s="470"/>
      <c r="AA13" s="470"/>
      <c r="AB13" s="470"/>
      <c r="AC13" s="470"/>
      <c r="AD13" s="470"/>
      <c r="AE13" s="471"/>
    </row>
    <row r="14" spans="1:31" ht="27.75" customHeight="1">
      <c r="A14" s="473"/>
      <c r="B14" s="473"/>
      <c r="C14" s="477"/>
      <c r="D14" s="478"/>
      <c r="E14" s="478"/>
      <c r="F14" s="478"/>
      <c r="G14" s="479"/>
      <c r="H14" s="477"/>
      <c r="I14" s="478"/>
      <c r="J14" s="478"/>
      <c r="K14" s="478"/>
      <c r="L14" s="479"/>
      <c r="M14" s="477"/>
      <c r="N14" s="478"/>
      <c r="O14" s="478"/>
      <c r="P14" s="478"/>
      <c r="Q14" s="479"/>
      <c r="R14" s="477"/>
      <c r="S14" s="478"/>
      <c r="T14" s="478"/>
      <c r="U14" s="478"/>
      <c r="V14" s="479"/>
      <c r="W14" s="469" t="s">
        <v>136</v>
      </c>
      <c r="X14" s="470"/>
      <c r="Y14" s="470"/>
      <c r="Z14" s="471"/>
      <c r="AA14" s="469" t="s">
        <v>137</v>
      </c>
      <c r="AB14" s="470"/>
      <c r="AC14" s="470"/>
      <c r="AD14" s="470"/>
      <c r="AE14" s="471"/>
    </row>
    <row r="15" spans="1:31" ht="79.5" customHeight="1">
      <c r="A15" s="91"/>
      <c r="B15" s="91" t="s">
        <v>42</v>
      </c>
      <c r="C15" s="95" t="s">
        <v>138</v>
      </c>
      <c r="D15" s="95" t="s">
        <v>139</v>
      </c>
      <c r="E15" s="95" t="s">
        <v>140</v>
      </c>
      <c r="F15" s="95" t="s">
        <v>161</v>
      </c>
      <c r="G15" s="95" t="s">
        <v>164</v>
      </c>
      <c r="H15" s="95" t="s">
        <v>138</v>
      </c>
      <c r="I15" s="95" t="s">
        <v>139</v>
      </c>
      <c r="J15" s="95" t="s">
        <v>140</v>
      </c>
      <c r="K15" s="95" t="s">
        <v>203</v>
      </c>
      <c r="L15" s="95" t="s">
        <v>164</v>
      </c>
      <c r="M15" s="95" t="s">
        <v>138</v>
      </c>
      <c r="N15" s="95" t="s">
        <v>139</v>
      </c>
      <c r="O15" s="95" t="s">
        <v>140</v>
      </c>
      <c r="P15" s="95" t="s">
        <v>163</v>
      </c>
      <c r="Q15" s="95" t="s">
        <v>164</v>
      </c>
      <c r="R15" s="95" t="s">
        <v>138</v>
      </c>
      <c r="S15" s="95" t="s">
        <v>139</v>
      </c>
      <c r="T15" s="95" t="s">
        <v>140</v>
      </c>
      <c r="U15" s="95" t="s">
        <v>167</v>
      </c>
      <c r="V15" s="95" t="s">
        <v>141</v>
      </c>
      <c r="W15" s="95" t="s">
        <v>0</v>
      </c>
      <c r="X15" s="95" t="s">
        <v>5</v>
      </c>
      <c r="Y15" s="95" t="s">
        <v>8</v>
      </c>
      <c r="Z15" s="95" t="s">
        <v>9</v>
      </c>
      <c r="AA15" s="95" t="s">
        <v>0</v>
      </c>
      <c r="AB15" s="95" t="s">
        <v>5</v>
      </c>
      <c r="AC15" s="95" t="s">
        <v>6</v>
      </c>
      <c r="AD15" s="95" t="s">
        <v>7</v>
      </c>
      <c r="AE15" s="95" t="s">
        <v>10</v>
      </c>
    </row>
    <row r="16" spans="1:31" ht="15">
      <c r="A16" s="11"/>
      <c r="B16" s="11" t="s">
        <v>42</v>
      </c>
      <c r="C16" s="97">
        <v>33.625</v>
      </c>
      <c r="D16" s="97">
        <v>1.2954481786591998</v>
      </c>
      <c r="E16" s="97">
        <v>6.188289070793601</v>
      </c>
      <c r="F16" s="97">
        <v>26.1412627505472</v>
      </c>
      <c r="G16" s="97">
        <v>0</v>
      </c>
      <c r="H16" s="97">
        <v>33.9260543606</v>
      </c>
      <c r="I16" s="97">
        <v>1.649521775</v>
      </c>
      <c r="J16" s="97">
        <v>7.744895887400001</v>
      </c>
      <c r="K16" s="97">
        <v>24.5316367038</v>
      </c>
      <c r="L16" s="97">
        <v>0</v>
      </c>
      <c r="M16" s="97">
        <v>0.30105436059999846</v>
      </c>
      <c r="N16" s="97">
        <v>0.35407359634080016</v>
      </c>
      <c r="O16" s="97">
        <v>1.5566068166063998</v>
      </c>
      <c r="P16" s="97">
        <v>-1.6096260467471986</v>
      </c>
      <c r="Q16" s="97">
        <v>0</v>
      </c>
      <c r="R16" s="97">
        <v>33.926034400599995</v>
      </c>
      <c r="S16" s="97">
        <v>1.649521775</v>
      </c>
      <c r="T16" s="97">
        <v>7.744876027399999</v>
      </c>
      <c r="U16" s="97">
        <v>24.5316367038</v>
      </c>
      <c r="V16" s="97">
        <v>0</v>
      </c>
      <c r="W16" s="98"/>
      <c r="X16" s="98"/>
      <c r="Y16" s="98"/>
      <c r="Z16" s="98"/>
      <c r="AA16" s="47"/>
      <c r="AB16" s="47"/>
      <c r="AC16" s="47"/>
      <c r="AD16" s="47"/>
      <c r="AE16" s="47"/>
    </row>
    <row r="17" spans="1:31" ht="30.75">
      <c r="A17" s="161" t="s">
        <v>152</v>
      </c>
      <c r="B17" s="156" t="s">
        <v>78</v>
      </c>
      <c r="C17" s="97">
        <v>28.729</v>
      </c>
      <c r="D17" s="97">
        <v>0.8014152666143999</v>
      </c>
      <c r="E17" s="97">
        <v>5.173059273856</v>
      </c>
      <c r="F17" s="97">
        <v>22.7545254595296</v>
      </c>
      <c r="G17" s="97"/>
      <c r="H17" s="97">
        <v>29.6653326106</v>
      </c>
      <c r="I17" s="97">
        <v>1.19668756</v>
      </c>
      <c r="J17" s="97">
        <v>6.769331277400001</v>
      </c>
      <c r="K17" s="97">
        <v>21.6993137732</v>
      </c>
      <c r="L17" s="97">
        <v>0</v>
      </c>
      <c r="M17" s="97">
        <v>0.936332610600001</v>
      </c>
      <c r="N17" s="97">
        <v>0.3952722933856001</v>
      </c>
      <c r="O17" s="97">
        <v>1.5962720035440006</v>
      </c>
      <c r="P17" s="97">
        <v>-1.0552116863295993</v>
      </c>
      <c r="Q17" s="97">
        <v>0</v>
      </c>
      <c r="R17" s="97">
        <v>29.665312650599997</v>
      </c>
      <c r="S17" s="97">
        <v>1.19668756</v>
      </c>
      <c r="T17" s="97">
        <v>6.769311417399999</v>
      </c>
      <c r="U17" s="97">
        <v>21.6993137732</v>
      </c>
      <c r="V17" s="97">
        <v>0</v>
      </c>
      <c r="W17" s="98"/>
      <c r="X17" s="98"/>
      <c r="Y17" s="98"/>
      <c r="Z17" s="98"/>
      <c r="AA17" s="47"/>
      <c r="AB17" s="47"/>
      <c r="AC17" s="47"/>
      <c r="AD17" s="47"/>
      <c r="AE17" s="47"/>
    </row>
    <row r="18" spans="1:31" ht="30.75">
      <c r="A18" s="161" t="s">
        <v>233</v>
      </c>
      <c r="B18" s="156" t="s">
        <v>76</v>
      </c>
      <c r="C18" s="97">
        <v>2.272</v>
      </c>
      <c r="D18" s="97">
        <v>0</v>
      </c>
      <c r="E18" s="97">
        <v>1.136</v>
      </c>
      <c r="F18" s="97">
        <v>1.136</v>
      </c>
      <c r="G18" s="97"/>
      <c r="H18" s="97">
        <v>2.67036481</v>
      </c>
      <c r="I18" s="97">
        <v>0</v>
      </c>
      <c r="J18" s="97">
        <v>1.1268615100000001</v>
      </c>
      <c r="K18" s="97">
        <v>1.5435033</v>
      </c>
      <c r="L18" s="97">
        <v>0</v>
      </c>
      <c r="M18" s="97">
        <v>0.39836481000000035</v>
      </c>
      <c r="N18" s="97">
        <v>0</v>
      </c>
      <c r="O18" s="97">
        <v>-0.009138489999999777</v>
      </c>
      <c r="P18" s="97">
        <v>0.4075033000000001</v>
      </c>
      <c r="Q18" s="97">
        <v>0</v>
      </c>
      <c r="R18" s="97">
        <v>2.6703648199999996</v>
      </c>
      <c r="S18" s="97">
        <v>0</v>
      </c>
      <c r="T18" s="97">
        <v>1.1268615199999996</v>
      </c>
      <c r="U18" s="97">
        <v>1.5435033</v>
      </c>
      <c r="V18" s="97">
        <v>0</v>
      </c>
      <c r="W18" s="98"/>
      <c r="X18" s="98"/>
      <c r="Y18" s="98"/>
      <c r="Z18" s="98"/>
      <c r="AA18" s="47"/>
      <c r="AB18" s="47"/>
      <c r="AC18" s="47"/>
      <c r="AD18" s="47"/>
      <c r="AE18" s="47"/>
    </row>
    <row r="19" spans="1:31" ht="15">
      <c r="A19" s="161" t="s">
        <v>234</v>
      </c>
      <c r="B19" s="162" t="s">
        <v>151</v>
      </c>
      <c r="C19" s="97">
        <v>2.272</v>
      </c>
      <c r="D19" s="97">
        <v>0</v>
      </c>
      <c r="E19" s="97">
        <v>1.136</v>
      </c>
      <c r="F19" s="97">
        <v>1.136</v>
      </c>
      <c r="G19" s="97"/>
      <c r="H19" s="97">
        <v>2.67036481</v>
      </c>
      <c r="I19" s="97">
        <v>0</v>
      </c>
      <c r="J19" s="97">
        <v>1.1268615100000001</v>
      </c>
      <c r="K19" s="97">
        <v>1.5435033</v>
      </c>
      <c r="L19" s="97">
        <v>0</v>
      </c>
      <c r="M19" s="97">
        <v>0.39836481000000035</v>
      </c>
      <c r="N19" s="97">
        <v>0</v>
      </c>
      <c r="O19" s="97">
        <v>-0.009138489999999777</v>
      </c>
      <c r="P19" s="97">
        <v>0.4075033000000001</v>
      </c>
      <c r="Q19" s="97">
        <v>0</v>
      </c>
      <c r="R19" s="97">
        <v>2.6703648199999996</v>
      </c>
      <c r="S19" s="97">
        <v>0</v>
      </c>
      <c r="T19" s="97">
        <v>1.1268615199999996</v>
      </c>
      <c r="U19" s="97">
        <v>1.5435033</v>
      </c>
      <c r="V19" s="97">
        <v>0</v>
      </c>
      <c r="W19" s="98"/>
      <c r="X19" s="98"/>
      <c r="Y19" s="98"/>
      <c r="Z19" s="98"/>
      <c r="AA19" s="47"/>
      <c r="AB19" s="47"/>
      <c r="AC19" s="47"/>
      <c r="AD19" s="47"/>
      <c r="AE19" s="47"/>
    </row>
    <row r="20" spans="1:31" ht="15">
      <c r="A20" s="160" t="s">
        <v>271</v>
      </c>
      <c r="B20" s="155" t="s">
        <v>235</v>
      </c>
      <c r="C20" s="97">
        <v>2.272</v>
      </c>
      <c r="D20" s="79">
        <v>0</v>
      </c>
      <c r="E20" s="79">
        <v>1.136</v>
      </c>
      <c r="F20" s="79">
        <v>1.136</v>
      </c>
      <c r="G20" s="97"/>
      <c r="H20" s="97">
        <v>2.67036481</v>
      </c>
      <c r="I20" s="79"/>
      <c r="J20" s="79">
        <v>1.1268615100000001</v>
      </c>
      <c r="K20" s="79">
        <v>1.5435033</v>
      </c>
      <c r="L20" s="79"/>
      <c r="M20" s="79">
        <v>0.39836481000000035</v>
      </c>
      <c r="N20" s="79">
        <v>0</v>
      </c>
      <c r="O20" s="79">
        <v>-0.009138489999999777</v>
      </c>
      <c r="P20" s="79">
        <v>0.4075033000000001</v>
      </c>
      <c r="Q20" s="79">
        <v>0</v>
      </c>
      <c r="R20" s="97">
        <v>2.6703648199999996</v>
      </c>
      <c r="S20" s="97"/>
      <c r="T20" s="79">
        <v>1.1268615199999996</v>
      </c>
      <c r="U20" s="79">
        <v>1.5435033</v>
      </c>
      <c r="V20" s="97"/>
      <c r="W20" s="98"/>
      <c r="X20" s="98"/>
      <c r="Y20" s="98"/>
      <c r="Z20" s="98"/>
      <c r="AA20" s="47"/>
      <c r="AB20" s="47"/>
      <c r="AC20" s="47"/>
      <c r="AD20" s="47"/>
      <c r="AE20" s="47"/>
    </row>
    <row r="21" spans="1:31" ht="30.75">
      <c r="A21" s="161" t="s">
        <v>240</v>
      </c>
      <c r="B21" s="156" t="s">
        <v>84</v>
      </c>
      <c r="C21" s="97"/>
      <c r="D21" s="97"/>
      <c r="E21" s="97"/>
      <c r="F21" s="97"/>
      <c r="G21" s="97"/>
      <c r="H21" s="97">
        <v>0</v>
      </c>
      <c r="I21" s="97"/>
      <c r="J21" s="97"/>
      <c r="K21" s="97"/>
      <c r="L21" s="97"/>
      <c r="M21" s="97"/>
      <c r="N21" s="97"/>
      <c r="O21" s="97"/>
      <c r="P21" s="97"/>
      <c r="Q21" s="97"/>
      <c r="R21" s="97">
        <v>0</v>
      </c>
      <c r="S21" s="97"/>
      <c r="T21" s="97"/>
      <c r="U21" s="97"/>
      <c r="V21" s="97"/>
      <c r="W21" s="98"/>
      <c r="X21" s="98"/>
      <c r="Y21" s="98"/>
      <c r="Z21" s="98"/>
      <c r="AA21" s="47"/>
      <c r="AB21" s="47"/>
      <c r="AC21" s="47"/>
      <c r="AD21" s="47"/>
      <c r="AE21" s="47"/>
    </row>
    <row r="22" spans="1:31" ht="30.75">
      <c r="A22" s="161" t="s">
        <v>242</v>
      </c>
      <c r="B22" s="156" t="s">
        <v>243</v>
      </c>
      <c r="C22" s="97"/>
      <c r="D22" s="97"/>
      <c r="E22" s="97"/>
      <c r="F22" s="97"/>
      <c r="G22" s="97"/>
      <c r="H22" s="97">
        <v>0</v>
      </c>
      <c r="I22" s="97"/>
      <c r="J22" s="97"/>
      <c r="K22" s="97"/>
      <c r="L22" s="97"/>
      <c r="M22" s="97"/>
      <c r="N22" s="97"/>
      <c r="O22" s="97"/>
      <c r="P22" s="97"/>
      <c r="Q22" s="97"/>
      <c r="R22" s="97">
        <v>0</v>
      </c>
      <c r="S22" s="97"/>
      <c r="T22" s="97"/>
      <c r="U22" s="97"/>
      <c r="V22" s="97"/>
      <c r="W22" s="98"/>
      <c r="X22" s="98"/>
      <c r="Y22" s="98"/>
      <c r="Z22" s="98"/>
      <c r="AA22" s="47"/>
      <c r="AB22" s="47"/>
      <c r="AC22" s="47"/>
      <c r="AD22" s="47"/>
      <c r="AE22" s="47"/>
    </row>
    <row r="23" spans="1:31" ht="46.5">
      <c r="A23" s="161" t="s">
        <v>244</v>
      </c>
      <c r="B23" s="156" t="s">
        <v>77</v>
      </c>
      <c r="C23" s="97"/>
      <c r="D23" s="97"/>
      <c r="E23" s="97"/>
      <c r="F23" s="97"/>
      <c r="G23" s="97"/>
      <c r="H23" s="97">
        <v>0</v>
      </c>
      <c r="I23" s="97"/>
      <c r="J23" s="97"/>
      <c r="K23" s="97"/>
      <c r="L23" s="97"/>
      <c r="M23" s="97"/>
      <c r="N23" s="97"/>
      <c r="O23" s="97"/>
      <c r="P23" s="97"/>
      <c r="Q23" s="97"/>
      <c r="R23" s="97">
        <v>0</v>
      </c>
      <c r="S23" s="97"/>
      <c r="T23" s="97"/>
      <c r="U23" s="97"/>
      <c r="V23" s="97"/>
      <c r="W23" s="98"/>
      <c r="X23" s="98"/>
      <c r="Y23" s="98"/>
      <c r="Z23" s="98"/>
      <c r="AA23" s="47"/>
      <c r="AB23" s="47"/>
      <c r="AC23" s="47"/>
      <c r="AD23" s="47"/>
      <c r="AE23" s="47"/>
    </row>
    <row r="24" spans="1:31" ht="30.75">
      <c r="A24" s="161" t="s">
        <v>245</v>
      </c>
      <c r="B24" s="156" t="s">
        <v>272</v>
      </c>
      <c r="C24" s="97">
        <v>26.457</v>
      </c>
      <c r="D24" s="97">
        <v>0.8014152666143999</v>
      </c>
      <c r="E24" s="97">
        <v>4.037059273856</v>
      </c>
      <c r="F24" s="97">
        <v>21.6185254595296</v>
      </c>
      <c r="G24" s="97"/>
      <c r="H24" s="97">
        <v>26.9949678006</v>
      </c>
      <c r="I24" s="97">
        <v>1.19668756</v>
      </c>
      <c r="J24" s="97">
        <v>5.642469767400001</v>
      </c>
      <c r="K24" s="97">
        <v>20.1558104732</v>
      </c>
      <c r="L24" s="97">
        <v>0</v>
      </c>
      <c r="M24" s="97">
        <v>0.5379678006000006</v>
      </c>
      <c r="N24" s="97">
        <v>0.3952722933856001</v>
      </c>
      <c r="O24" s="97">
        <v>1.6054104935440003</v>
      </c>
      <c r="P24" s="97">
        <v>-1.4627149863296012</v>
      </c>
      <c r="Q24" s="97">
        <v>0</v>
      </c>
      <c r="R24" s="97">
        <v>26.994947830599997</v>
      </c>
      <c r="S24" s="97">
        <v>1.19668756</v>
      </c>
      <c r="T24" s="97">
        <v>5.6424498974</v>
      </c>
      <c r="U24" s="97">
        <v>20.1558104732</v>
      </c>
      <c r="V24" s="97">
        <v>0</v>
      </c>
      <c r="W24" s="98"/>
      <c r="X24" s="98"/>
      <c r="Y24" s="98"/>
      <c r="Z24" s="98"/>
      <c r="AA24" s="47"/>
      <c r="AB24" s="47"/>
      <c r="AC24" s="47"/>
      <c r="AD24" s="47"/>
      <c r="AE24" s="47"/>
    </row>
    <row r="25" spans="1:31" ht="46.5">
      <c r="A25" s="160" t="s">
        <v>246</v>
      </c>
      <c r="B25" s="157" t="s">
        <v>211</v>
      </c>
      <c r="C25" s="97">
        <v>7.119</v>
      </c>
      <c r="D25" s="79">
        <v>0.5174152666144</v>
      </c>
      <c r="E25" s="79">
        <v>2.2190592738560007</v>
      </c>
      <c r="F25" s="79">
        <v>4.3825254595295995</v>
      </c>
      <c r="G25" s="97"/>
      <c r="H25" s="97">
        <v>7.60555032</v>
      </c>
      <c r="I25" s="79">
        <v>0.44178498</v>
      </c>
      <c r="J25" s="79">
        <v>3.5116964599999996</v>
      </c>
      <c r="K25" s="79">
        <v>3.65206888</v>
      </c>
      <c r="L25" s="97"/>
      <c r="M25" s="79">
        <v>0.4865503200000001</v>
      </c>
      <c r="N25" s="79">
        <v>-0.07563028661439997</v>
      </c>
      <c r="O25" s="79">
        <v>1.292637186143999</v>
      </c>
      <c r="P25" s="79">
        <v>-0.7304565795295996</v>
      </c>
      <c r="Q25" s="79">
        <v>0</v>
      </c>
      <c r="R25" s="97">
        <v>7.60555032</v>
      </c>
      <c r="S25" s="79">
        <v>0.44178498</v>
      </c>
      <c r="T25" s="79">
        <v>3.5116964599999996</v>
      </c>
      <c r="U25" s="79">
        <v>3.65206888</v>
      </c>
      <c r="V25" s="97"/>
      <c r="W25" s="98"/>
      <c r="X25" s="98"/>
      <c r="Y25" s="98"/>
      <c r="Z25" s="98"/>
      <c r="AA25" s="47">
        <v>2017</v>
      </c>
      <c r="AB25" s="47">
        <v>15</v>
      </c>
      <c r="AC25" s="47"/>
      <c r="AD25" s="47" t="s">
        <v>306</v>
      </c>
      <c r="AE25" s="163">
        <v>2.7</v>
      </c>
    </row>
    <row r="26" spans="1:31" ht="30.75">
      <c r="A26" s="160" t="s">
        <v>248</v>
      </c>
      <c r="B26" s="158" t="s">
        <v>264</v>
      </c>
      <c r="C26" s="97">
        <v>3.408</v>
      </c>
      <c r="D26" s="79">
        <v>0</v>
      </c>
      <c r="E26" s="79">
        <v>0.682</v>
      </c>
      <c r="F26" s="79">
        <v>2.726</v>
      </c>
      <c r="G26" s="97"/>
      <c r="H26" s="97">
        <v>3.9174424006</v>
      </c>
      <c r="I26" s="79"/>
      <c r="J26" s="79">
        <v>0.6414423974000001</v>
      </c>
      <c r="K26" s="79">
        <v>3.2760000032</v>
      </c>
      <c r="L26" s="97"/>
      <c r="M26" s="79">
        <v>0.5094424006000002</v>
      </c>
      <c r="N26" s="79">
        <v>0</v>
      </c>
      <c r="O26" s="79">
        <v>-0.040557602599999965</v>
      </c>
      <c r="P26" s="79">
        <v>0.5500000032000001</v>
      </c>
      <c r="Q26" s="79">
        <v>0</v>
      </c>
      <c r="R26" s="97">
        <v>3.9174423006</v>
      </c>
      <c r="S26" s="97"/>
      <c r="T26" s="79">
        <v>0.6414423974000001</v>
      </c>
      <c r="U26" s="79">
        <v>3.2760000032</v>
      </c>
      <c r="V26" s="97"/>
      <c r="W26" s="98"/>
      <c r="X26" s="98"/>
      <c r="Y26" s="98"/>
      <c r="Z26" s="98"/>
      <c r="AA26" s="47"/>
      <c r="AB26" s="47"/>
      <c r="AC26" s="47"/>
      <c r="AD26" s="47"/>
      <c r="AE26" s="47"/>
    </row>
    <row r="27" spans="1:31" ht="30.75">
      <c r="A27" s="160" t="s">
        <v>250</v>
      </c>
      <c r="B27" s="158" t="s">
        <v>265</v>
      </c>
      <c r="C27" s="97">
        <v>2.84</v>
      </c>
      <c r="D27" s="79">
        <v>0.284</v>
      </c>
      <c r="E27" s="79">
        <v>1.136</v>
      </c>
      <c r="F27" s="79">
        <v>1.42</v>
      </c>
      <c r="G27" s="97"/>
      <c r="H27" s="97">
        <v>3.6753240800000007</v>
      </c>
      <c r="I27" s="79">
        <v>0.75490258</v>
      </c>
      <c r="J27" s="79">
        <v>1.4893309100000007</v>
      </c>
      <c r="K27" s="79">
        <v>1.43109059</v>
      </c>
      <c r="L27" s="97"/>
      <c r="M27" s="79">
        <v>0.8353240800000008</v>
      </c>
      <c r="N27" s="79">
        <v>0.47090258</v>
      </c>
      <c r="O27" s="79">
        <v>0.35333091000000083</v>
      </c>
      <c r="P27" s="79">
        <v>0.011090590000000011</v>
      </c>
      <c r="Q27" s="79">
        <v>0</v>
      </c>
      <c r="R27" s="97">
        <v>3.6753042099999997</v>
      </c>
      <c r="S27" s="79">
        <v>0.75490258</v>
      </c>
      <c r="T27" s="79">
        <v>1.4893110399999998</v>
      </c>
      <c r="U27" s="79">
        <v>1.43109059</v>
      </c>
      <c r="V27" s="97"/>
      <c r="W27" s="98"/>
      <c r="X27" s="98"/>
      <c r="Y27" s="98"/>
      <c r="Z27" s="98"/>
      <c r="AA27" s="47">
        <v>2017</v>
      </c>
      <c r="AB27" s="47">
        <v>10</v>
      </c>
      <c r="AC27" s="52" t="s">
        <v>294</v>
      </c>
      <c r="AD27" s="47" t="s">
        <v>304</v>
      </c>
      <c r="AE27" s="85">
        <v>3.0829999999999997</v>
      </c>
    </row>
    <row r="28" spans="1:31" ht="15">
      <c r="A28" s="160" t="s">
        <v>252</v>
      </c>
      <c r="B28" s="158" t="s">
        <v>247</v>
      </c>
      <c r="C28" s="97">
        <v>3.453</v>
      </c>
      <c r="D28" s="79"/>
      <c r="E28" s="79"/>
      <c r="F28" s="79">
        <v>3.453</v>
      </c>
      <c r="G28" s="97"/>
      <c r="H28" s="97">
        <v>3.449</v>
      </c>
      <c r="I28" s="97"/>
      <c r="J28" s="97"/>
      <c r="K28" s="79">
        <v>3.449</v>
      </c>
      <c r="L28" s="97"/>
      <c r="M28" s="79">
        <v>-0.0040000000000000036</v>
      </c>
      <c r="N28" s="79">
        <v>0</v>
      </c>
      <c r="O28" s="79">
        <v>0</v>
      </c>
      <c r="P28" s="79">
        <v>-0.0040000000000000036</v>
      </c>
      <c r="Q28" s="79">
        <v>0</v>
      </c>
      <c r="R28" s="97">
        <v>3.449</v>
      </c>
      <c r="S28" s="97"/>
      <c r="T28" s="97"/>
      <c r="U28" s="79">
        <v>3.449</v>
      </c>
      <c r="V28" s="97"/>
      <c r="W28" s="98"/>
      <c r="X28" s="98"/>
      <c r="Y28" s="98"/>
      <c r="Z28" s="98"/>
      <c r="AA28" s="47"/>
      <c r="AB28" s="47"/>
      <c r="AC28" s="47"/>
      <c r="AD28" s="47"/>
      <c r="AE28" s="47"/>
    </row>
    <row r="29" spans="1:31" ht="15">
      <c r="A29" s="160" t="s">
        <v>254</v>
      </c>
      <c r="B29" s="158" t="s">
        <v>249</v>
      </c>
      <c r="C29" s="97">
        <v>2.386</v>
      </c>
      <c r="D29" s="79"/>
      <c r="E29" s="79"/>
      <c r="F29" s="79">
        <v>2.386</v>
      </c>
      <c r="G29" s="97"/>
      <c r="H29" s="97">
        <v>2.095</v>
      </c>
      <c r="I29" s="97"/>
      <c r="J29" s="97"/>
      <c r="K29" s="79">
        <v>2.095</v>
      </c>
      <c r="L29" s="97"/>
      <c r="M29" s="79">
        <v>-0.2909999999999999</v>
      </c>
      <c r="N29" s="79">
        <v>0</v>
      </c>
      <c r="O29" s="79">
        <v>0</v>
      </c>
      <c r="P29" s="79">
        <v>-0.2909999999999999</v>
      </c>
      <c r="Q29" s="79">
        <v>0</v>
      </c>
      <c r="R29" s="97">
        <v>2.095</v>
      </c>
      <c r="S29" s="97"/>
      <c r="T29" s="97"/>
      <c r="U29" s="79">
        <v>2.095</v>
      </c>
      <c r="V29" s="97"/>
      <c r="W29" s="98"/>
      <c r="X29" s="98"/>
      <c r="Y29" s="98"/>
      <c r="Z29" s="98"/>
      <c r="AA29" s="47"/>
      <c r="AB29" s="47"/>
      <c r="AC29" s="47"/>
      <c r="AD29" s="47"/>
      <c r="AE29" s="47"/>
    </row>
    <row r="30" spans="1:31" ht="15">
      <c r="A30" s="160" t="s">
        <v>277</v>
      </c>
      <c r="B30" s="158" t="s">
        <v>251</v>
      </c>
      <c r="C30" s="97">
        <v>1.4</v>
      </c>
      <c r="D30" s="79"/>
      <c r="E30" s="79"/>
      <c r="F30" s="79">
        <v>1.4</v>
      </c>
      <c r="G30" s="97"/>
      <c r="H30" s="97">
        <v>1.299</v>
      </c>
      <c r="I30" s="97"/>
      <c r="J30" s="97"/>
      <c r="K30" s="79">
        <v>1.299</v>
      </c>
      <c r="L30" s="97"/>
      <c r="M30" s="79">
        <v>-0.10099999999999998</v>
      </c>
      <c r="N30" s="79">
        <v>0</v>
      </c>
      <c r="O30" s="79">
        <v>0</v>
      </c>
      <c r="P30" s="79">
        <v>-0.10099999999999998</v>
      </c>
      <c r="Q30" s="79">
        <v>0</v>
      </c>
      <c r="R30" s="97">
        <v>1.299</v>
      </c>
      <c r="S30" s="97"/>
      <c r="T30" s="97"/>
      <c r="U30" s="79">
        <v>1.299</v>
      </c>
      <c r="V30" s="97"/>
      <c r="W30" s="98"/>
      <c r="X30" s="98"/>
      <c r="Y30" s="98"/>
      <c r="Z30" s="98"/>
      <c r="AA30" s="47"/>
      <c r="AB30" s="47"/>
      <c r="AC30" s="47"/>
      <c r="AD30" s="47"/>
      <c r="AE30" s="47"/>
    </row>
    <row r="31" spans="1:31" ht="15">
      <c r="A31" s="160" t="s">
        <v>278</v>
      </c>
      <c r="B31" s="158" t="s">
        <v>253</v>
      </c>
      <c r="C31" s="97">
        <v>2.67</v>
      </c>
      <c r="D31" s="79"/>
      <c r="E31" s="79"/>
      <c r="F31" s="79">
        <v>2.67</v>
      </c>
      <c r="G31" s="97"/>
      <c r="H31" s="97">
        <v>2.598</v>
      </c>
      <c r="I31" s="97"/>
      <c r="J31" s="97"/>
      <c r="K31" s="79">
        <v>2.598</v>
      </c>
      <c r="L31" s="97"/>
      <c r="M31" s="79">
        <v>-0.07200000000000006</v>
      </c>
      <c r="N31" s="79">
        <v>0</v>
      </c>
      <c r="O31" s="79">
        <v>0</v>
      </c>
      <c r="P31" s="79">
        <v>-0.07200000000000006</v>
      </c>
      <c r="Q31" s="79">
        <v>0</v>
      </c>
      <c r="R31" s="97">
        <v>2.598</v>
      </c>
      <c r="S31" s="97"/>
      <c r="T31" s="97"/>
      <c r="U31" s="79">
        <v>2.598</v>
      </c>
      <c r="V31" s="97"/>
      <c r="W31" s="98"/>
      <c r="X31" s="98"/>
      <c r="Y31" s="98"/>
      <c r="Z31" s="98"/>
      <c r="AA31" s="47"/>
      <c r="AB31" s="47"/>
      <c r="AC31" s="47"/>
      <c r="AD31" s="47"/>
      <c r="AE31" s="47"/>
    </row>
    <row r="32" spans="1:31" ht="15">
      <c r="A32" s="160" t="s">
        <v>279</v>
      </c>
      <c r="B32" s="158" t="s">
        <v>255</v>
      </c>
      <c r="C32" s="97">
        <v>3.181</v>
      </c>
      <c r="D32" s="79"/>
      <c r="E32" s="79"/>
      <c r="F32" s="79">
        <v>3.181</v>
      </c>
      <c r="G32" s="97"/>
      <c r="H32" s="97">
        <v>2.355651</v>
      </c>
      <c r="I32" s="97"/>
      <c r="J32" s="97"/>
      <c r="K32" s="79">
        <v>2.355651</v>
      </c>
      <c r="L32" s="97"/>
      <c r="M32" s="79">
        <v>-0.8253490000000001</v>
      </c>
      <c r="N32" s="79">
        <v>0</v>
      </c>
      <c r="O32" s="79">
        <v>0</v>
      </c>
      <c r="P32" s="79">
        <v>-0.8253490000000001</v>
      </c>
      <c r="Q32" s="79">
        <v>0</v>
      </c>
      <c r="R32" s="97">
        <v>2.355651</v>
      </c>
      <c r="S32" s="97"/>
      <c r="T32" s="97"/>
      <c r="U32" s="79">
        <v>2.355651</v>
      </c>
      <c r="V32" s="97"/>
      <c r="W32" s="98"/>
      <c r="X32" s="98"/>
      <c r="Y32" s="98"/>
      <c r="Z32" s="98"/>
      <c r="AA32" s="47"/>
      <c r="AB32" s="47"/>
      <c r="AC32" s="47"/>
      <c r="AD32" s="47"/>
      <c r="AE32" s="47"/>
    </row>
    <row r="33" spans="1:31" ht="15">
      <c r="A33" s="161" t="s">
        <v>153</v>
      </c>
      <c r="B33" s="156" t="s">
        <v>51</v>
      </c>
      <c r="C33" s="97">
        <v>4.896</v>
      </c>
      <c r="D33" s="97">
        <v>0.4940329120447999</v>
      </c>
      <c r="E33" s="97">
        <v>1.015229796937601</v>
      </c>
      <c r="F33" s="97">
        <v>3.3867372910175995</v>
      </c>
      <c r="G33" s="97"/>
      <c r="H33" s="97">
        <v>4.26072175</v>
      </c>
      <c r="I33" s="97">
        <v>0.452834215</v>
      </c>
      <c r="J33" s="97">
        <v>0.9755646099999999</v>
      </c>
      <c r="K33" s="97">
        <v>2.8323229305999997</v>
      </c>
      <c r="L33" s="97">
        <v>0</v>
      </c>
      <c r="M33" s="97">
        <v>-0.6352782499999998</v>
      </c>
      <c r="N33" s="97">
        <v>-0.04119869704479989</v>
      </c>
      <c r="O33" s="97">
        <v>-0.039665186937601016</v>
      </c>
      <c r="P33" s="97">
        <v>-0.5544143604175997</v>
      </c>
      <c r="Q33" s="97">
        <v>0</v>
      </c>
      <c r="R33" s="97">
        <v>4.26072175</v>
      </c>
      <c r="S33" s="97">
        <v>0.452834215</v>
      </c>
      <c r="T33" s="97">
        <v>0.9755646099999999</v>
      </c>
      <c r="U33" s="97">
        <v>2.8323229305999997</v>
      </c>
      <c r="V33" s="97">
        <v>0</v>
      </c>
      <c r="W33" s="98"/>
      <c r="X33" s="98"/>
      <c r="Y33" s="98"/>
      <c r="Z33" s="98"/>
      <c r="AA33" s="47"/>
      <c r="AB33" s="47"/>
      <c r="AC33" s="47"/>
      <c r="AD33" s="47"/>
      <c r="AE33" s="47"/>
    </row>
    <row r="34" spans="1:31" ht="30.75">
      <c r="A34" s="161" t="s">
        <v>256</v>
      </c>
      <c r="B34" s="156" t="s">
        <v>76</v>
      </c>
      <c r="C34" s="97"/>
      <c r="D34" s="97"/>
      <c r="E34" s="97"/>
      <c r="F34" s="97"/>
      <c r="G34" s="97"/>
      <c r="H34" s="97">
        <v>0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98"/>
      <c r="Y34" s="98"/>
      <c r="Z34" s="98"/>
      <c r="AA34" s="47"/>
      <c r="AB34" s="47"/>
      <c r="AC34" s="47"/>
      <c r="AD34" s="47"/>
      <c r="AE34" s="47"/>
    </row>
    <row r="35" spans="1:31" ht="15">
      <c r="A35" s="161" t="s">
        <v>257</v>
      </c>
      <c r="B35" s="159" t="s">
        <v>194</v>
      </c>
      <c r="C35" s="97">
        <v>4.896</v>
      </c>
      <c r="D35" s="97">
        <v>0.4940329120447999</v>
      </c>
      <c r="E35" s="97">
        <v>1.015229796937601</v>
      </c>
      <c r="F35" s="97">
        <v>3.3867372910175995</v>
      </c>
      <c r="G35" s="97"/>
      <c r="H35" s="97">
        <v>4.26072175</v>
      </c>
      <c r="I35" s="97">
        <v>0.452834215</v>
      </c>
      <c r="J35" s="97">
        <v>0.9755646099999999</v>
      </c>
      <c r="K35" s="97">
        <v>2.8323229305999997</v>
      </c>
      <c r="L35" s="97">
        <v>0</v>
      </c>
      <c r="M35" s="97">
        <v>-0.6352782499999998</v>
      </c>
      <c r="N35" s="97">
        <v>-0.04119869704479989</v>
      </c>
      <c r="O35" s="97">
        <v>-0.039665186937601016</v>
      </c>
      <c r="P35" s="97">
        <v>-0.5544143604175997</v>
      </c>
      <c r="Q35" s="97">
        <v>0</v>
      </c>
      <c r="R35" s="97">
        <v>4.26072175</v>
      </c>
      <c r="S35" s="97">
        <v>0.452834215</v>
      </c>
      <c r="T35" s="97">
        <v>0.9755646099999999</v>
      </c>
      <c r="U35" s="97">
        <v>2.8323229305999997</v>
      </c>
      <c r="V35" s="97">
        <v>0</v>
      </c>
      <c r="W35" s="98"/>
      <c r="X35" s="98"/>
      <c r="Y35" s="98"/>
      <c r="Z35" s="98"/>
      <c r="AA35" s="47"/>
      <c r="AB35" s="47"/>
      <c r="AC35" s="47"/>
      <c r="AD35" s="47"/>
      <c r="AE35" s="47"/>
    </row>
    <row r="36" spans="1:31" ht="30.75">
      <c r="A36" s="161" t="s">
        <v>273</v>
      </c>
      <c r="B36" s="156" t="s">
        <v>272</v>
      </c>
      <c r="C36" s="97">
        <v>4.896</v>
      </c>
      <c r="D36" s="97">
        <v>0.4940329120447999</v>
      </c>
      <c r="E36" s="97">
        <v>1.015229796937601</v>
      </c>
      <c r="F36" s="97">
        <v>3.3867372910175995</v>
      </c>
      <c r="G36" s="97"/>
      <c r="H36" s="97">
        <v>4.26072175</v>
      </c>
      <c r="I36" s="97">
        <v>0.452834215</v>
      </c>
      <c r="J36" s="97">
        <v>0.9755646099999999</v>
      </c>
      <c r="K36" s="97">
        <v>2.8323229305999997</v>
      </c>
      <c r="L36" s="97">
        <v>0</v>
      </c>
      <c r="M36" s="97">
        <v>-0.6352782499999998</v>
      </c>
      <c r="N36" s="97">
        <v>-0.04119869704479989</v>
      </c>
      <c r="O36" s="97">
        <v>-0.039665186937601016</v>
      </c>
      <c r="P36" s="97">
        <v>-0.5544143604175997</v>
      </c>
      <c r="Q36" s="97">
        <v>0</v>
      </c>
      <c r="R36" s="97">
        <v>4.26072175</v>
      </c>
      <c r="S36" s="97">
        <v>0.452834215</v>
      </c>
      <c r="T36" s="97">
        <v>0.9755646099999999</v>
      </c>
      <c r="U36" s="97">
        <v>2.8323229305999997</v>
      </c>
      <c r="V36" s="97">
        <v>0</v>
      </c>
      <c r="W36" s="98"/>
      <c r="X36" s="98"/>
      <c r="Y36" s="98"/>
      <c r="Z36" s="98"/>
      <c r="AA36" s="47"/>
      <c r="AB36" s="47"/>
      <c r="AC36" s="47"/>
      <c r="AD36" s="47"/>
      <c r="AE36" s="47"/>
    </row>
    <row r="37" spans="1:31" ht="62.25">
      <c r="A37" s="160" t="s">
        <v>274</v>
      </c>
      <c r="B37" s="158" t="s">
        <v>210</v>
      </c>
      <c r="C37" s="97">
        <v>4.896</v>
      </c>
      <c r="D37" s="79">
        <v>0.4940329120447999</v>
      </c>
      <c r="E37" s="79">
        <v>1.015229796937601</v>
      </c>
      <c r="F37" s="79">
        <v>3.3867372910175995</v>
      </c>
      <c r="G37" s="97"/>
      <c r="H37" s="97">
        <v>4.26072175</v>
      </c>
      <c r="I37" s="79">
        <v>0.452834215</v>
      </c>
      <c r="J37" s="79">
        <v>0.9755646099999999</v>
      </c>
      <c r="K37" s="79">
        <v>2.8323229305999997</v>
      </c>
      <c r="L37" s="97"/>
      <c r="M37" s="79">
        <v>-0.6352782499999998</v>
      </c>
      <c r="N37" s="79">
        <v>-0.04119869704479989</v>
      </c>
      <c r="O37" s="79">
        <v>-0.039665186937601016</v>
      </c>
      <c r="P37" s="79">
        <v>-0.5544143604175997</v>
      </c>
      <c r="Q37" s="79">
        <v>0</v>
      </c>
      <c r="R37" s="97">
        <v>4.26072175</v>
      </c>
      <c r="S37" s="79">
        <v>0.452834215</v>
      </c>
      <c r="T37" s="79">
        <v>0.9755646099999999</v>
      </c>
      <c r="U37" s="79">
        <v>2.8323229305999997</v>
      </c>
      <c r="V37" s="97"/>
      <c r="W37" s="98"/>
      <c r="X37" s="98"/>
      <c r="Y37" s="98"/>
      <c r="Z37" s="98"/>
      <c r="AA37" s="47">
        <v>2017</v>
      </c>
      <c r="AB37" s="47">
        <v>46</v>
      </c>
      <c r="AC37" s="52" t="s">
        <v>291</v>
      </c>
      <c r="AD37" s="47" t="s">
        <v>292</v>
      </c>
      <c r="AE37" s="163">
        <v>1.611</v>
      </c>
    </row>
    <row r="38" spans="1:7" s="61" customFormat="1" ht="6" customHeight="1">
      <c r="A38" s="94"/>
      <c r="B38" s="96"/>
      <c r="C38" s="96"/>
      <c r="D38" s="96"/>
      <c r="E38" s="96"/>
      <c r="F38" s="96"/>
      <c r="G38" s="96"/>
    </row>
    <row r="39" spans="1:21" s="61" customFormat="1" ht="12.75">
      <c r="A39" s="195"/>
      <c r="B39" s="468" t="s">
        <v>142</v>
      </c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</row>
    <row r="40" spans="1:2" s="61" customFormat="1" ht="12.75">
      <c r="A40" s="195"/>
      <c r="B40" s="61" t="s">
        <v>143</v>
      </c>
    </row>
    <row r="41" spans="2:7" ht="15">
      <c r="B41" s="196"/>
      <c r="C41" s="196"/>
      <c r="D41" s="196"/>
      <c r="E41" s="196"/>
      <c r="F41" s="196"/>
      <c r="G41" s="196"/>
    </row>
    <row r="42" spans="1:11" ht="15.75" customHeight="1">
      <c r="A42" s="197"/>
      <c r="B42" s="482"/>
      <c r="C42" s="482"/>
      <c r="D42" s="482"/>
      <c r="E42" s="482"/>
      <c r="F42" s="482"/>
      <c r="G42" s="482"/>
      <c r="H42" s="482"/>
      <c r="I42" s="482"/>
      <c r="J42" s="482"/>
      <c r="K42" s="482"/>
    </row>
    <row r="43" spans="1:7" ht="15.75" customHeight="1">
      <c r="A43" s="197"/>
      <c r="B43" s="481"/>
      <c r="C43" s="481"/>
      <c r="D43" s="481"/>
      <c r="E43" s="481"/>
      <c r="F43" s="481"/>
      <c r="G43" s="481"/>
    </row>
    <row r="44" ht="15">
      <c r="A44" s="197"/>
    </row>
    <row r="45" ht="15">
      <c r="A45" s="197"/>
    </row>
    <row r="46" ht="33.75" customHeight="1"/>
  </sheetData>
  <sheetProtection/>
  <mergeCells count="15">
    <mergeCell ref="M12:P12"/>
    <mergeCell ref="A11:AE11"/>
    <mergeCell ref="B43:G43"/>
    <mergeCell ref="B39:U39"/>
    <mergeCell ref="B42:K42"/>
    <mergeCell ref="A10:AE10"/>
    <mergeCell ref="W13:AE13"/>
    <mergeCell ref="W14:Z14"/>
    <mergeCell ref="AA14:AE14"/>
    <mergeCell ref="A13:A14"/>
    <mergeCell ref="R13:V14"/>
    <mergeCell ref="B13:B14"/>
    <mergeCell ref="C13:G14"/>
    <mergeCell ref="H13:L14"/>
    <mergeCell ref="M13:Q14"/>
  </mergeCells>
  <printOptions/>
  <pageMargins left="0.1968503937007874" right="0.1968503937007874" top="0.5511811023622047" bottom="0.35433070866141736" header="0.11811023622047245" footer="0.11811023622047245"/>
  <pageSetup fitToHeight="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Zeros="0" view="pageBreakPreview" zoomScaleNormal="60" zoomScaleSheetLayoutView="100" zoomScalePageLayoutView="0" workbookViewId="0" topLeftCell="A1">
      <pane xSplit="2" ySplit="15" topLeftCell="C46" activePane="bottomRight" state="frozen"/>
      <selection pane="topLeft" activeCell="AA26" sqref="AA26"/>
      <selection pane="topRight" activeCell="AA26" sqref="AA26"/>
      <selection pane="bottomLeft" activeCell="AA26" sqref="AA26"/>
      <selection pane="bottomRight" activeCell="O1" sqref="O1:O16384"/>
    </sheetView>
  </sheetViews>
  <sheetFormatPr defaultColWidth="9.00390625" defaultRowHeight="15.75"/>
  <cols>
    <col min="1" max="1" width="9.00390625" style="8" customWidth="1"/>
    <col min="2" max="2" width="34.875" style="8" customWidth="1"/>
    <col min="3" max="3" width="9.25390625" style="8" bestFit="1" customWidth="1"/>
    <col min="4" max="4" width="8.75390625" style="8" customWidth="1"/>
    <col min="5" max="5" width="7.00390625" style="8" customWidth="1"/>
    <col min="6" max="6" width="7.375" style="8" bestFit="1" customWidth="1"/>
    <col min="7" max="7" width="7.125" style="8" customWidth="1"/>
    <col min="8" max="8" width="6.375" style="8" bestFit="1" customWidth="1"/>
    <col min="9" max="9" width="7.625" style="8" customWidth="1"/>
    <col min="10" max="10" width="7.00390625" style="8" customWidth="1"/>
    <col min="11" max="11" width="6.75390625" style="8" bestFit="1" customWidth="1"/>
    <col min="12" max="12" width="6.375" style="8" customWidth="1"/>
    <col min="13" max="13" width="10.75390625" style="8" customWidth="1"/>
    <col min="14" max="14" width="9.00390625" style="8" customWidth="1"/>
    <col min="15" max="15" width="18.75390625" style="8" customWidth="1"/>
    <col min="16" max="16384" width="9.00390625" style="8" customWidth="1"/>
  </cols>
  <sheetData>
    <row r="1" ht="15">
      <c r="M1" s="10" t="s">
        <v>173</v>
      </c>
    </row>
    <row r="2" ht="6" customHeight="1"/>
    <row r="3" ht="15">
      <c r="M3" s="16" t="s">
        <v>147</v>
      </c>
    </row>
    <row r="4" ht="15">
      <c r="M4" s="16" t="s">
        <v>148</v>
      </c>
    </row>
    <row r="5" ht="15">
      <c r="M5" s="16"/>
    </row>
    <row r="6" ht="15">
      <c r="M6" s="16" t="s">
        <v>149</v>
      </c>
    </row>
    <row r="7" ht="15">
      <c r="M7" s="353" t="s">
        <v>733</v>
      </c>
    </row>
    <row r="8" ht="15">
      <c r="M8" s="16" t="s">
        <v>150</v>
      </c>
    </row>
    <row r="9" spans="1:13" ht="31.5" customHeight="1">
      <c r="A9" s="486" t="s">
        <v>199</v>
      </c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</row>
    <row r="10" spans="1:13" ht="21.75" customHeight="1">
      <c r="A10" s="485" t="s">
        <v>162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</row>
    <row r="11" spans="1:13" ht="15">
      <c r="A11" s="483" t="s">
        <v>209</v>
      </c>
      <c r="B11" s="483"/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</row>
    <row r="12" spans="1:13" ht="15.75" thickBot="1">
      <c r="A12" s="22"/>
      <c r="M12" s="16"/>
    </row>
    <row r="13" spans="1:13" ht="19.5" customHeight="1">
      <c r="A13" s="487" t="s">
        <v>21</v>
      </c>
      <c r="B13" s="490" t="s">
        <v>22</v>
      </c>
      <c r="C13" s="490" t="s">
        <v>4</v>
      </c>
      <c r="D13" s="490"/>
      <c r="E13" s="490"/>
      <c r="F13" s="490"/>
      <c r="G13" s="490"/>
      <c r="H13" s="490"/>
      <c r="I13" s="490"/>
      <c r="J13" s="490"/>
      <c r="K13" s="490"/>
      <c r="L13" s="490"/>
      <c r="M13" s="492" t="s">
        <v>312</v>
      </c>
    </row>
    <row r="14" spans="1:13" ht="15">
      <c r="A14" s="488"/>
      <c r="B14" s="484"/>
      <c r="C14" s="484" t="s">
        <v>23</v>
      </c>
      <c r="D14" s="484"/>
      <c r="E14" s="484" t="s">
        <v>24</v>
      </c>
      <c r="F14" s="484"/>
      <c r="G14" s="484" t="s">
        <v>25</v>
      </c>
      <c r="H14" s="484"/>
      <c r="I14" s="484" t="s">
        <v>26</v>
      </c>
      <c r="J14" s="484"/>
      <c r="K14" s="484" t="s">
        <v>27</v>
      </c>
      <c r="L14" s="484"/>
      <c r="M14" s="493"/>
    </row>
    <row r="15" spans="1:13" ht="15.75" thickBot="1">
      <c r="A15" s="489"/>
      <c r="B15" s="491"/>
      <c r="C15" s="18" t="s">
        <v>70</v>
      </c>
      <c r="D15" s="18" t="s">
        <v>80</v>
      </c>
      <c r="E15" s="18" t="s">
        <v>28</v>
      </c>
      <c r="F15" s="18" t="s">
        <v>29</v>
      </c>
      <c r="G15" s="18" t="s">
        <v>28</v>
      </c>
      <c r="H15" s="18" t="s">
        <v>29</v>
      </c>
      <c r="I15" s="18" t="s">
        <v>28</v>
      </c>
      <c r="J15" s="18" t="s">
        <v>29</v>
      </c>
      <c r="K15" s="18" t="s">
        <v>28</v>
      </c>
      <c r="L15" s="18" t="s">
        <v>29</v>
      </c>
      <c r="M15" s="494"/>
    </row>
    <row r="16" spans="1:15" ht="15">
      <c r="A16" s="23">
        <v>1</v>
      </c>
      <c r="B16" s="24" t="s">
        <v>31</v>
      </c>
      <c r="C16" s="77">
        <v>28.496</v>
      </c>
      <c r="D16" s="77">
        <v>28.750877</v>
      </c>
      <c r="E16" s="77">
        <v>7.124</v>
      </c>
      <c r="F16" s="77">
        <v>5.654382</v>
      </c>
      <c r="G16" s="77">
        <v>7.124</v>
      </c>
      <c r="H16" s="77">
        <v>6.237376999999999</v>
      </c>
      <c r="I16" s="77">
        <v>7.124</v>
      </c>
      <c r="J16" s="77">
        <v>13.390119551355934</v>
      </c>
      <c r="K16" s="77">
        <v>7.124</v>
      </c>
      <c r="L16" s="77">
        <v>3.468998448644066</v>
      </c>
      <c r="M16" s="31"/>
      <c r="N16" s="202">
        <v>0</v>
      </c>
      <c r="O16" s="204"/>
    </row>
    <row r="17" spans="1:15" ht="30.75">
      <c r="A17" s="25" t="s">
        <v>13</v>
      </c>
      <c r="B17" s="14" t="s">
        <v>32</v>
      </c>
      <c r="C17" s="77">
        <v>12.104</v>
      </c>
      <c r="D17" s="77">
        <v>12.104</v>
      </c>
      <c r="E17" s="77">
        <v>3.026</v>
      </c>
      <c r="F17" s="77">
        <v>2.12227</v>
      </c>
      <c r="G17" s="77">
        <v>3.026</v>
      </c>
      <c r="H17" s="77">
        <v>2.139376999999999</v>
      </c>
      <c r="I17" s="77">
        <v>3.026</v>
      </c>
      <c r="J17" s="77">
        <v>7.271803901355932</v>
      </c>
      <c r="K17" s="77">
        <v>3.026</v>
      </c>
      <c r="L17" s="77">
        <v>0.5705490986440669</v>
      </c>
      <c r="M17" s="32"/>
      <c r="O17" s="1"/>
    </row>
    <row r="18" spans="1:15" ht="30.75">
      <c r="A18" s="25" t="s">
        <v>33</v>
      </c>
      <c r="B18" s="14" t="s">
        <v>49</v>
      </c>
      <c r="C18" s="78">
        <v>12.104</v>
      </c>
      <c r="D18" s="78">
        <v>12.104</v>
      </c>
      <c r="E18" s="78">
        <v>3.026</v>
      </c>
      <c r="F18" s="78">
        <v>2.12227</v>
      </c>
      <c r="G18" s="78">
        <v>3.026</v>
      </c>
      <c r="H18" s="78">
        <v>2.139376999999999</v>
      </c>
      <c r="I18" s="78">
        <v>3.026</v>
      </c>
      <c r="J18" s="78">
        <v>4.816352999999999</v>
      </c>
      <c r="K18" s="78">
        <v>3.026</v>
      </c>
      <c r="L18" s="78">
        <v>3.026</v>
      </c>
      <c r="M18" s="32"/>
      <c r="O18" s="208"/>
    </row>
    <row r="19" spans="1:13" ht="15">
      <c r="A19" s="25" t="s">
        <v>43</v>
      </c>
      <c r="B19" s="14" t="s">
        <v>50</v>
      </c>
      <c r="C19" s="78"/>
      <c r="D19" s="78">
        <v>0</v>
      </c>
      <c r="E19" s="78"/>
      <c r="F19" s="78"/>
      <c r="G19" s="78"/>
      <c r="H19" s="78"/>
      <c r="I19" s="78"/>
      <c r="J19" s="78">
        <v>2.455450901355933</v>
      </c>
      <c r="K19" s="78"/>
      <c r="L19" s="78">
        <v>-2.455450901355933</v>
      </c>
      <c r="M19" s="32"/>
    </row>
    <row r="20" spans="1:13" ht="46.5">
      <c r="A20" s="25" t="s">
        <v>46</v>
      </c>
      <c r="B20" s="14" t="s">
        <v>62</v>
      </c>
      <c r="C20" s="77"/>
      <c r="D20" s="78"/>
      <c r="E20" s="77"/>
      <c r="F20" s="77"/>
      <c r="G20" s="77"/>
      <c r="H20" s="77"/>
      <c r="I20" s="77"/>
      <c r="J20" s="77"/>
      <c r="K20" s="77"/>
      <c r="L20" s="77"/>
      <c r="M20" s="32"/>
    </row>
    <row r="21" spans="1:13" ht="30.75">
      <c r="A21" s="25" t="s">
        <v>47</v>
      </c>
      <c r="B21" s="14" t="s">
        <v>63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32"/>
    </row>
    <row r="22" spans="1:13" ht="30.75">
      <c r="A22" s="25" t="s">
        <v>48</v>
      </c>
      <c r="B22" s="14" t="s">
        <v>64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32"/>
    </row>
    <row r="23" spans="1:13" ht="15">
      <c r="A23" s="25" t="s">
        <v>112</v>
      </c>
      <c r="B23" s="14" t="s">
        <v>100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32"/>
    </row>
    <row r="24" spans="1:13" ht="15">
      <c r="A24" s="25" t="s">
        <v>14</v>
      </c>
      <c r="B24" s="14" t="s">
        <v>34</v>
      </c>
      <c r="C24" s="77">
        <v>16.392</v>
      </c>
      <c r="D24" s="77">
        <v>16.646877</v>
      </c>
      <c r="E24" s="77">
        <v>4.098</v>
      </c>
      <c r="F24" s="77">
        <v>3.532112</v>
      </c>
      <c r="G24" s="77">
        <v>4.098</v>
      </c>
      <c r="H24" s="77">
        <v>4.098</v>
      </c>
      <c r="I24" s="77">
        <v>4.098</v>
      </c>
      <c r="J24" s="77">
        <v>6.11831565</v>
      </c>
      <c r="K24" s="77">
        <v>4.098</v>
      </c>
      <c r="L24" s="77">
        <v>2.898449349999999</v>
      </c>
      <c r="M24" s="86"/>
    </row>
    <row r="25" spans="1:13" ht="15">
      <c r="A25" s="25" t="s">
        <v>101</v>
      </c>
      <c r="B25" s="14" t="s">
        <v>104</v>
      </c>
      <c r="C25" s="78">
        <v>16.392</v>
      </c>
      <c r="D25" s="78">
        <v>16.394000000000002</v>
      </c>
      <c r="E25" s="78">
        <v>4.098</v>
      </c>
      <c r="F25" s="78">
        <v>3.532112</v>
      </c>
      <c r="G25" s="78">
        <v>4.098</v>
      </c>
      <c r="H25" s="78">
        <v>4.098</v>
      </c>
      <c r="I25" s="78">
        <v>4.098</v>
      </c>
      <c r="J25" s="78">
        <v>4.663888000000002</v>
      </c>
      <c r="K25" s="78">
        <v>4.098</v>
      </c>
      <c r="L25" s="78">
        <v>4.1</v>
      </c>
      <c r="M25" s="32"/>
    </row>
    <row r="26" spans="1:15" ht="15">
      <c r="A26" s="25" t="s">
        <v>102</v>
      </c>
      <c r="B26" s="14" t="s">
        <v>105</v>
      </c>
      <c r="C26" s="78"/>
      <c r="D26" s="78">
        <v>0.252876999999998</v>
      </c>
      <c r="E26" s="78"/>
      <c r="F26" s="78"/>
      <c r="G26" s="78"/>
      <c r="H26" s="78"/>
      <c r="I26" s="78"/>
      <c r="J26" s="78">
        <v>1.4544276499999986</v>
      </c>
      <c r="K26" s="78"/>
      <c r="L26" s="78">
        <v>-1.2015506500000006</v>
      </c>
      <c r="M26" s="32"/>
      <c r="O26" s="204"/>
    </row>
    <row r="27" spans="1:13" ht="30.75">
      <c r="A27" s="25" t="s">
        <v>103</v>
      </c>
      <c r="B27" s="14" t="s">
        <v>106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32"/>
    </row>
    <row r="28" spans="1:13" ht="15">
      <c r="A28" s="25" t="s">
        <v>20</v>
      </c>
      <c r="B28" s="14" t="s">
        <v>35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32"/>
    </row>
    <row r="29" spans="1:13" ht="15">
      <c r="A29" s="25" t="s">
        <v>36</v>
      </c>
      <c r="B29" s="14" t="s">
        <v>37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32"/>
    </row>
    <row r="30" spans="1:13" ht="15">
      <c r="A30" s="25" t="s">
        <v>38</v>
      </c>
      <c r="B30" s="14" t="s">
        <v>65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32"/>
    </row>
    <row r="31" spans="1:13" ht="31.5" thickBot="1">
      <c r="A31" s="26" t="s">
        <v>83</v>
      </c>
      <c r="B31" s="27" t="s">
        <v>110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33"/>
    </row>
    <row r="32" spans="1:13" ht="15">
      <c r="A32" s="34" t="s">
        <v>15</v>
      </c>
      <c r="B32" s="24" t="s">
        <v>66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35"/>
    </row>
    <row r="33" spans="1:13" ht="15">
      <c r="A33" s="25" t="s">
        <v>16</v>
      </c>
      <c r="B33" s="14" t="s">
        <v>71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32"/>
    </row>
    <row r="34" spans="1:13" ht="15">
      <c r="A34" s="25" t="s">
        <v>17</v>
      </c>
      <c r="B34" s="14" t="s">
        <v>67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32"/>
    </row>
    <row r="35" spans="1:13" ht="21.75" customHeight="1">
      <c r="A35" s="36" t="s">
        <v>18</v>
      </c>
      <c r="B35" s="14" t="s">
        <v>68</v>
      </c>
      <c r="C35" s="79"/>
      <c r="D35" s="79"/>
      <c r="E35" s="81"/>
      <c r="F35" s="81"/>
      <c r="G35" s="82"/>
      <c r="H35" s="82"/>
      <c r="I35" s="82"/>
      <c r="J35" s="82"/>
      <c r="K35" s="82"/>
      <c r="L35" s="82"/>
      <c r="M35" s="37"/>
    </row>
    <row r="36" spans="1:13" ht="15">
      <c r="A36" s="36" t="s">
        <v>19</v>
      </c>
      <c r="B36" s="14" t="s">
        <v>39</v>
      </c>
      <c r="C36" s="79"/>
      <c r="D36" s="79"/>
      <c r="E36" s="81"/>
      <c r="F36" s="81"/>
      <c r="G36" s="82"/>
      <c r="H36" s="82"/>
      <c r="I36" s="82"/>
      <c r="J36" s="82"/>
      <c r="K36" s="82"/>
      <c r="L36" s="82"/>
      <c r="M36" s="37"/>
    </row>
    <row r="37" spans="1:13" ht="15">
      <c r="A37" s="25" t="s">
        <v>52</v>
      </c>
      <c r="B37" s="14" t="s">
        <v>45</v>
      </c>
      <c r="C37" s="79"/>
      <c r="D37" s="79"/>
      <c r="E37" s="81"/>
      <c r="F37" s="81"/>
      <c r="G37" s="82"/>
      <c r="H37" s="82"/>
      <c r="I37" s="82"/>
      <c r="J37" s="82"/>
      <c r="K37" s="82"/>
      <c r="L37" s="82"/>
      <c r="M37" s="37"/>
    </row>
    <row r="38" spans="1:13" ht="15">
      <c r="A38" s="25" t="s">
        <v>61</v>
      </c>
      <c r="B38" s="14" t="s">
        <v>108</v>
      </c>
      <c r="C38" s="79"/>
      <c r="D38" s="79"/>
      <c r="E38" s="81"/>
      <c r="F38" s="81"/>
      <c r="G38" s="82"/>
      <c r="H38" s="82"/>
      <c r="I38" s="82"/>
      <c r="J38" s="82"/>
      <c r="K38" s="82"/>
      <c r="L38" s="82"/>
      <c r="M38" s="37"/>
    </row>
    <row r="39" spans="1:13" ht="15.75" thickBot="1">
      <c r="A39" s="26" t="s">
        <v>107</v>
      </c>
      <c r="B39" s="27" t="s">
        <v>40</v>
      </c>
      <c r="C39" s="83"/>
      <c r="D39" s="83"/>
      <c r="E39" s="83"/>
      <c r="F39" s="83"/>
      <c r="G39" s="84"/>
      <c r="H39" s="84"/>
      <c r="I39" s="84"/>
      <c r="J39" s="84"/>
      <c r="K39" s="84"/>
      <c r="L39" s="84"/>
      <c r="M39" s="6"/>
    </row>
    <row r="40" spans="1:13" ht="30.75">
      <c r="A40" s="38"/>
      <c r="B40" s="39" t="s">
        <v>30</v>
      </c>
      <c r="C40" s="77">
        <v>28.496</v>
      </c>
      <c r="D40" s="77">
        <v>28.750876999999996</v>
      </c>
      <c r="E40" s="77">
        <v>7.124</v>
      </c>
      <c r="F40" s="77">
        <v>5.654382</v>
      </c>
      <c r="G40" s="77">
        <v>7.124</v>
      </c>
      <c r="H40" s="77">
        <v>6.237376999999999</v>
      </c>
      <c r="I40" s="77">
        <v>7.124</v>
      </c>
      <c r="J40" s="77">
        <v>13.390119551355934</v>
      </c>
      <c r="K40" s="77">
        <v>7.124</v>
      </c>
      <c r="L40" s="77">
        <v>3.468998448644066</v>
      </c>
      <c r="M40" s="40"/>
    </row>
    <row r="41" spans="1:13" ht="15">
      <c r="A41" s="41"/>
      <c r="B41" s="14" t="s">
        <v>97</v>
      </c>
      <c r="C41" s="65"/>
      <c r="D41" s="65"/>
      <c r="E41" s="65"/>
      <c r="F41" s="65"/>
      <c r="G41" s="66"/>
      <c r="H41" s="66"/>
      <c r="I41" s="66"/>
      <c r="J41" s="66"/>
      <c r="K41" s="66"/>
      <c r="L41" s="66"/>
      <c r="M41" s="37"/>
    </row>
    <row r="42" spans="1:13" ht="15">
      <c r="A42" s="41"/>
      <c r="B42" s="42" t="s">
        <v>98</v>
      </c>
      <c r="C42" s="65"/>
      <c r="D42" s="65"/>
      <c r="E42" s="65"/>
      <c r="F42" s="65"/>
      <c r="G42" s="66"/>
      <c r="H42" s="66"/>
      <c r="I42" s="66"/>
      <c r="J42" s="66"/>
      <c r="K42" s="66"/>
      <c r="L42" s="66"/>
      <c r="M42" s="37"/>
    </row>
    <row r="43" spans="1:13" ht="15.75" thickBot="1">
      <c r="A43" s="43"/>
      <c r="B43" s="44" t="s">
        <v>99</v>
      </c>
      <c r="C43" s="67"/>
      <c r="D43" s="67"/>
      <c r="E43" s="67"/>
      <c r="F43" s="67"/>
      <c r="G43" s="68"/>
      <c r="H43" s="68"/>
      <c r="I43" s="68"/>
      <c r="J43" s="68"/>
      <c r="K43" s="68"/>
      <c r="L43" s="68"/>
      <c r="M43" s="6"/>
    </row>
    <row r="44" spans="1:13" ht="15">
      <c r="A44" s="29"/>
      <c r="B44" s="45"/>
      <c r="C44" s="28"/>
      <c r="D44" s="28"/>
      <c r="E44" s="28"/>
      <c r="F44" s="28"/>
      <c r="G44" s="7"/>
      <c r="H44" s="7"/>
      <c r="I44" s="7"/>
      <c r="J44" s="7"/>
      <c r="K44" s="7"/>
      <c r="L44" s="7"/>
      <c r="M44" s="7"/>
    </row>
    <row r="45" spans="1:12" ht="15">
      <c r="A45" s="29" t="s">
        <v>69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">
      <c r="A46" s="29" t="s">
        <v>81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3:12" ht="15"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15"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3:12" ht="1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"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2" spans="6:12" ht="15">
      <c r="F52" s="19"/>
      <c r="G52" s="19"/>
      <c r="H52" s="19"/>
      <c r="I52" s="19"/>
      <c r="J52" s="19"/>
      <c r="K52" s="19"/>
      <c r="L52" s="19"/>
    </row>
    <row r="53" spans="8:12" ht="15">
      <c r="H53" s="20"/>
      <c r="I53" s="20"/>
      <c r="J53" s="20"/>
      <c r="K53" s="20"/>
      <c r="L53" s="20"/>
    </row>
    <row r="54" spans="3:12" ht="1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7" spans="6:8" ht="15">
      <c r="F57" s="1"/>
      <c r="G57" s="1"/>
      <c r="H57" s="1"/>
    </row>
    <row r="58" spans="3:12" ht="15">
      <c r="C58" s="3"/>
      <c r="F58" s="4"/>
      <c r="H58" s="2"/>
      <c r="I58" s="2"/>
      <c r="J58" s="2"/>
      <c r="L58" s="5"/>
    </row>
    <row r="59" spans="3:8" ht="15">
      <c r="C59" s="22"/>
      <c r="H59" s="22"/>
    </row>
  </sheetData>
  <sheetProtection/>
  <mergeCells count="12">
    <mergeCell ref="G14:H14"/>
    <mergeCell ref="I14:J14"/>
    <mergeCell ref="A11:M11"/>
    <mergeCell ref="K14:L14"/>
    <mergeCell ref="A10:M10"/>
    <mergeCell ref="A9:M9"/>
    <mergeCell ref="A13:A15"/>
    <mergeCell ref="B13:B15"/>
    <mergeCell ref="C13:L13"/>
    <mergeCell ref="M13:M15"/>
    <mergeCell ref="C14:D14"/>
    <mergeCell ref="E14:F1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Zeros="0" view="pageBreakPreview" zoomScale="116" zoomScaleNormal="60" zoomScaleSheetLayoutView="116" zoomScalePageLayoutView="0" workbookViewId="0" topLeftCell="A1">
      <pane xSplit="2" ySplit="15" topLeftCell="H31" activePane="bottomRight" state="frozen"/>
      <selection pane="topLeft" activeCell="AA26" sqref="AA26"/>
      <selection pane="topRight" activeCell="AA26" sqref="AA26"/>
      <selection pane="bottomLeft" activeCell="AA26" sqref="AA26"/>
      <selection pane="bottomRight" activeCell="J18" sqref="J18"/>
    </sheetView>
  </sheetViews>
  <sheetFormatPr defaultColWidth="9.00390625" defaultRowHeight="15.75"/>
  <cols>
    <col min="1" max="1" width="6.75390625" style="48" customWidth="1"/>
    <col min="2" max="2" width="27.75390625" style="48" customWidth="1"/>
    <col min="3" max="7" width="8.50390625" style="48" customWidth="1"/>
    <col min="8" max="9" width="7.25390625" style="48" customWidth="1"/>
    <col min="10" max="10" width="8.375" style="48" customWidth="1"/>
    <col min="11" max="11" width="7.875" style="48" customWidth="1"/>
    <col min="12" max="12" width="8.25390625" style="48" customWidth="1"/>
    <col min="13" max="13" width="7.875" style="48" customWidth="1"/>
    <col min="14" max="14" width="7.25390625" style="48" customWidth="1"/>
    <col min="15" max="15" width="7.375" style="48" customWidth="1"/>
    <col min="16" max="16" width="7.75390625" style="48" customWidth="1"/>
    <col min="17" max="17" width="8.00390625" style="48" customWidth="1"/>
    <col min="18" max="18" width="8.125" style="48" customWidth="1"/>
    <col min="19" max="20" width="8.00390625" style="48" customWidth="1"/>
    <col min="21" max="21" width="8.875" style="48" customWidth="1"/>
    <col min="22" max="22" width="10.25390625" style="48" customWidth="1"/>
    <col min="23" max="16384" width="9.00390625" style="48" customWidth="1"/>
  </cols>
  <sheetData>
    <row r="1" ht="15">
      <c r="O1" s="9" t="s">
        <v>174</v>
      </c>
    </row>
    <row r="2" ht="6.75" customHeight="1"/>
    <row r="3" ht="15">
      <c r="V3" s="10" t="s">
        <v>147</v>
      </c>
    </row>
    <row r="4" ht="15">
      <c r="V4" s="10" t="s">
        <v>148</v>
      </c>
    </row>
    <row r="5" ht="8.25" customHeight="1">
      <c r="V5" s="10"/>
    </row>
    <row r="6" ht="15">
      <c r="V6" s="10" t="s">
        <v>149</v>
      </c>
    </row>
    <row r="7" ht="15">
      <c r="V7" s="353" t="s">
        <v>733</v>
      </c>
    </row>
    <row r="8" ht="15">
      <c r="V8" s="10" t="s">
        <v>150</v>
      </c>
    </row>
    <row r="9" spans="1:22" ht="17.25" customHeight="1">
      <c r="A9" s="464" t="s">
        <v>159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</row>
    <row r="10" spans="1:22" ht="18" customHeight="1">
      <c r="A10" s="464" t="s">
        <v>269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</row>
    <row r="11" spans="1:22" ht="15.75" customHeight="1">
      <c r="A11" s="495" t="s">
        <v>12</v>
      </c>
      <c r="B11" s="495" t="s">
        <v>53</v>
      </c>
      <c r="C11" s="495" t="s">
        <v>44</v>
      </c>
      <c r="D11" s="495"/>
      <c r="E11" s="495"/>
      <c r="F11" s="495"/>
      <c r="G11" s="495"/>
      <c r="H11" s="495"/>
      <c r="I11" s="495"/>
      <c r="J11" s="495"/>
      <c r="K11" s="495"/>
      <c r="L11" s="495"/>
      <c r="M11" s="495" t="s">
        <v>72</v>
      </c>
      <c r="N11" s="495"/>
      <c r="O11" s="495"/>
      <c r="P11" s="495"/>
      <c r="Q11" s="495"/>
      <c r="R11" s="495"/>
      <c r="S11" s="495"/>
      <c r="T11" s="495"/>
      <c r="U11" s="495"/>
      <c r="V11" s="495"/>
    </row>
    <row r="12" spans="1:22" ht="15.75" customHeight="1">
      <c r="A12" s="495"/>
      <c r="B12" s="495"/>
      <c r="C12" s="495" t="s">
        <v>70</v>
      </c>
      <c r="D12" s="495"/>
      <c r="E12" s="495"/>
      <c r="F12" s="495"/>
      <c r="G12" s="495"/>
      <c r="H12" s="495" t="s">
        <v>29</v>
      </c>
      <c r="I12" s="495"/>
      <c r="J12" s="495"/>
      <c r="K12" s="495"/>
      <c r="L12" s="495"/>
      <c r="M12" s="495" t="s">
        <v>70</v>
      </c>
      <c r="N12" s="495"/>
      <c r="O12" s="495"/>
      <c r="P12" s="495"/>
      <c r="Q12" s="495"/>
      <c r="R12" s="495" t="s">
        <v>29</v>
      </c>
      <c r="S12" s="495"/>
      <c r="T12" s="495"/>
      <c r="U12" s="495"/>
      <c r="V12" s="495"/>
    </row>
    <row r="13" spans="1:22" ht="15.75" customHeight="1">
      <c r="A13" s="495"/>
      <c r="B13" s="495"/>
      <c r="C13" s="495" t="s">
        <v>54</v>
      </c>
      <c r="D13" s="495"/>
      <c r="E13" s="495"/>
      <c r="F13" s="495"/>
      <c r="G13" s="495"/>
      <c r="H13" s="495" t="s">
        <v>54</v>
      </c>
      <c r="I13" s="495"/>
      <c r="J13" s="495"/>
      <c r="K13" s="495"/>
      <c r="L13" s="495"/>
      <c r="M13" s="495" t="s">
        <v>54</v>
      </c>
      <c r="N13" s="495"/>
      <c r="O13" s="495"/>
      <c r="P13" s="495"/>
      <c r="Q13" s="495"/>
      <c r="R13" s="495" t="s">
        <v>54</v>
      </c>
      <c r="S13" s="495"/>
      <c r="T13" s="495"/>
      <c r="U13" s="495"/>
      <c r="V13" s="495"/>
    </row>
    <row r="14" spans="1:22" ht="15" customHeight="1">
      <c r="A14" s="495"/>
      <c r="B14" s="495"/>
      <c r="C14" s="11" t="s">
        <v>170</v>
      </c>
      <c r="D14" s="11" t="s">
        <v>56</v>
      </c>
      <c r="E14" s="11" t="s">
        <v>57</v>
      </c>
      <c r="F14" s="11" t="s">
        <v>58</v>
      </c>
      <c r="G14" s="11" t="s">
        <v>269</v>
      </c>
      <c r="H14" s="11" t="s">
        <v>55</v>
      </c>
      <c r="I14" s="11" t="s">
        <v>56</v>
      </c>
      <c r="J14" s="11" t="s">
        <v>57</v>
      </c>
      <c r="K14" s="11" t="s">
        <v>58</v>
      </c>
      <c r="L14" s="11" t="s">
        <v>269</v>
      </c>
      <c r="M14" s="11" t="s">
        <v>55</v>
      </c>
      <c r="N14" s="11" t="s">
        <v>56</v>
      </c>
      <c r="O14" s="11" t="s">
        <v>57</v>
      </c>
      <c r="P14" s="11" t="s">
        <v>58</v>
      </c>
      <c r="Q14" s="11" t="s">
        <v>269</v>
      </c>
      <c r="R14" s="11" t="s">
        <v>55</v>
      </c>
      <c r="S14" s="11" t="s">
        <v>56</v>
      </c>
      <c r="T14" s="11" t="s">
        <v>57</v>
      </c>
      <c r="U14" s="11" t="s">
        <v>58</v>
      </c>
      <c r="V14" s="11" t="s">
        <v>269</v>
      </c>
    </row>
    <row r="15" spans="1:22" ht="1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</row>
    <row r="16" spans="1:22" ht="15">
      <c r="A16" s="11"/>
      <c r="B16" s="156" t="s">
        <v>138</v>
      </c>
      <c r="C16" s="11" t="s">
        <v>204</v>
      </c>
      <c r="D16" s="11" t="s">
        <v>262</v>
      </c>
      <c r="E16" s="11" t="s">
        <v>284</v>
      </c>
      <c r="F16" s="11"/>
      <c r="G16" s="11" t="s">
        <v>285</v>
      </c>
      <c r="H16" s="194">
        <v>1.92</v>
      </c>
      <c r="I16" s="206">
        <v>0.95</v>
      </c>
      <c r="J16" s="206">
        <v>0.986</v>
      </c>
      <c r="K16" s="206">
        <v>3.524</v>
      </c>
      <c r="L16" s="206">
        <v>7.38</v>
      </c>
      <c r="M16" s="11" t="s">
        <v>204</v>
      </c>
      <c r="N16" s="11"/>
      <c r="O16" s="11" t="s">
        <v>284</v>
      </c>
      <c r="P16" s="11"/>
      <c r="Q16" s="11" t="s">
        <v>286</v>
      </c>
      <c r="R16" s="206">
        <v>0.32</v>
      </c>
      <c r="S16" s="206">
        <v>0.95</v>
      </c>
      <c r="T16" s="206">
        <v>0.986</v>
      </c>
      <c r="U16" s="206">
        <v>3.524</v>
      </c>
      <c r="V16" s="206">
        <v>5.78</v>
      </c>
    </row>
    <row r="17" spans="1:22" ht="39" customHeight="1">
      <c r="A17" s="13">
        <v>1</v>
      </c>
      <c r="B17" s="155" t="s">
        <v>235</v>
      </c>
      <c r="C17" s="13"/>
      <c r="D17" s="13"/>
      <c r="E17" s="13"/>
      <c r="F17" s="13" t="s">
        <v>268</v>
      </c>
      <c r="G17" s="11" t="s">
        <v>268</v>
      </c>
      <c r="H17" s="13" t="s">
        <v>293</v>
      </c>
      <c r="I17" s="13" t="s">
        <v>295</v>
      </c>
      <c r="J17" s="13" t="s">
        <v>301</v>
      </c>
      <c r="K17" s="13" t="s">
        <v>310</v>
      </c>
      <c r="L17" s="11" t="s">
        <v>311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84.75" customHeight="1">
      <c r="A18" s="13">
        <v>2</v>
      </c>
      <c r="B18" s="157" t="s">
        <v>211</v>
      </c>
      <c r="C18" s="13"/>
      <c r="D18" s="13"/>
      <c r="E18" s="13" t="s">
        <v>263</v>
      </c>
      <c r="F18" s="13"/>
      <c r="G18" s="11" t="s">
        <v>263</v>
      </c>
      <c r="H18" s="13"/>
      <c r="I18" s="13"/>
      <c r="J18" s="13"/>
      <c r="K18" s="193">
        <v>2.7</v>
      </c>
      <c r="L18" s="206" t="s">
        <v>305</v>
      </c>
      <c r="M18" s="13"/>
      <c r="N18" s="13"/>
      <c r="O18" s="13" t="s">
        <v>263</v>
      </c>
      <c r="P18" s="13"/>
      <c r="Q18" s="11" t="s">
        <v>263</v>
      </c>
      <c r="R18" s="11"/>
      <c r="S18" s="11"/>
      <c r="T18" s="11"/>
      <c r="U18" s="193">
        <v>2.7</v>
      </c>
      <c r="V18" s="11" t="s">
        <v>305</v>
      </c>
    </row>
    <row r="19" spans="1:22" ht="30.75">
      <c r="A19" s="13">
        <v>3</v>
      </c>
      <c r="B19" s="158" t="s">
        <v>264</v>
      </c>
      <c r="C19" s="13"/>
      <c r="D19" s="13"/>
      <c r="E19" s="13"/>
      <c r="F19" s="13" t="s">
        <v>283</v>
      </c>
      <c r="G19" s="11" t="s">
        <v>283</v>
      </c>
      <c r="H19" s="13" t="s">
        <v>287</v>
      </c>
      <c r="I19" s="13"/>
      <c r="J19" s="13"/>
      <c r="K19" s="13" t="s">
        <v>309</v>
      </c>
      <c r="L19" s="11" t="s">
        <v>283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30.75">
      <c r="A20" s="13">
        <v>4</v>
      </c>
      <c r="B20" s="158" t="s">
        <v>265</v>
      </c>
      <c r="C20" s="13" t="s">
        <v>204</v>
      </c>
      <c r="D20" s="13"/>
      <c r="E20" s="13" t="s">
        <v>266</v>
      </c>
      <c r="F20" s="13"/>
      <c r="G20" s="11" t="s">
        <v>267</v>
      </c>
      <c r="H20" s="203">
        <v>0.32</v>
      </c>
      <c r="I20" s="203">
        <v>0.95</v>
      </c>
      <c r="J20" s="205">
        <v>0.986</v>
      </c>
      <c r="K20" s="205">
        <v>0.8240000000000001</v>
      </c>
      <c r="L20" s="206">
        <v>3.08</v>
      </c>
      <c r="M20" s="13" t="s">
        <v>204</v>
      </c>
      <c r="N20" s="13"/>
      <c r="O20" s="13" t="s">
        <v>266</v>
      </c>
      <c r="P20" s="13"/>
      <c r="Q20" s="11" t="s">
        <v>267</v>
      </c>
      <c r="R20" s="193">
        <v>0.32</v>
      </c>
      <c r="S20" s="203">
        <v>0.95</v>
      </c>
      <c r="T20" s="205">
        <v>0.986</v>
      </c>
      <c r="U20" s="205">
        <v>0.8240000000000001</v>
      </c>
      <c r="V20" s="206">
        <v>3.08</v>
      </c>
    </row>
    <row r="21" spans="1:22" ht="15.75" customHeight="1">
      <c r="A21" s="13">
        <v>5</v>
      </c>
      <c r="B21" s="158" t="s">
        <v>247</v>
      </c>
      <c r="C21" s="13" t="s">
        <v>202</v>
      </c>
      <c r="D21" s="13"/>
      <c r="E21" s="13"/>
      <c r="F21" s="13"/>
      <c r="G21" s="11" t="s">
        <v>202</v>
      </c>
      <c r="H21" s="13"/>
      <c r="I21" s="13"/>
      <c r="J21" s="13" t="s">
        <v>202</v>
      </c>
      <c r="K21" s="13"/>
      <c r="L21" s="11" t="s">
        <v>202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5">
      <c r="A22" s="13">
        <v>6</v>
      </c>
      <c r="B22" s="158" t="s">
        <v>249</v>
      </c>
      <c r="C22" s="13" t="s">
        <v>202</v>
      </c>
      <c r="D22" s="13"/>
      <c r="E22" s="13"/>
      <c r="F22" s="13"/>
      <c r="G22" s="11" t="s">
        <v>202</v>
      </c>
      <c r="H22" s="13"/>
      <c r="I22" s="13"/>
      <c r="J22" s="13" t="s">
        <v>202</v>
      </c>
      <c r="K22" s="13"/>
      <c r="L22" s="11" t="s">
        <v>202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A23" s="13">
        <v>7</v>
      </c>
      <c r="B23" s="158" t="s">
        <v>251</v>
      </c>
      <c r="C23" s="13"/>
      <c r="D23" s="13" t="s">
        <v>202</v>
      </c>
      <c r="E23" s="13"/>
      <c r="F23" s="13"/>
      <c r="G23" s="11" t="s">
        <v>202</v>
      </c>
      <c r="H23" s="13"/>
      <c r="I23" s="13" t="s">
        <v>202</v>
      </c>
      <c r="J23" s="13"/>
      <c r="K23" s="11"/>
      <c r="L23" s="11" t="s">
        <v>202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.75" customHeight="1">
      <c r="A24" s="13">
        <v>8</v>
      </c>
      <c r="B24" s="158" t="s">
        <v>253</v>
      </c>
      <c r="C24" s="13"/>
      <c r="D24" s="13" t="s">
        <v>202</v>
      </c>
      <c r="E24" s="13"/>
      <c r="F24" s="13"/>
      <c r="G24" s="11" t="s">
        <v>202</v>
      </c>
      <c r="H24" s="13"/>
      <c r="I24" s="13"/>
      <c r="J24" s="13" t="s">
        <v>202</v>
      </c>
      <c r="K24" s="13"/>
      <c r="L24" s="11" t="s">
        <v>202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5">
      <c r="A25" s="13">
        <v>9</v>
      </c>
      <c r="B25" s="158" t="s">
        <v>255</v>
      </c>
      <c r="C25" s="13"/>
      <c r="D25" s="13"/>
      <c r="E25" s="13" t="s">
        <v>202</v>
      </c>
      <c r="F25" s="13"/>
      <c r="G25" s="11" t="s">
        <v>202</v>
      </c>
      <c r="H25" s="13"/>
      <c r="I25" s="13" t="s">
        <v>202</v>
      </c>
      <c r="J25" s="13"/>
      <c r="K25" s="11"/>
      <c r="L25" s="11" t="s">
        <v>202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93">
      <c r="A26" s="13">
        <v>10</v>
      </c>
      <c r="B26" s="158" t="s">
        <v>210</v>
      </c>
      <c r="C26" s="13"/>
      <c r="D26" s="13" t="s">
        <v>262</v>
      </c>
      <c r="E26" s="13"/>
      <c r="F26" s="13"/>
      <c r="G26" s="11" t="s">
        <v>262</v>
      </c>
      <c r="H26" s="193">
        <v>1.6</v>
      </c>
      <c r="I26" s="13"/>
      <c r="J26" s="13"/>
      <c r="K26" s="13"/>
      <c r="L26" s="194">
        <v>1.6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ht="15">
      <c r="B27" s="9" t="s">
        <v>69</v>
      </c>
    </row>
  </sheetData>
  <sheetProtection/>
  <mergeCells count="14">
    <mergeCell ref="M12:Q12"/>
    <mergeCell ref="R12:V12"/>
    <mergeCell ref="A10:V10"/>
    <mergeCell ref="C12:G12"/>
    <mergeCell ref="A9:V9"/>
    <mergeCell ref="A11:A14"/>
    <mergeCell ref="B11:B14"/>
    <mergeCell ref="C11:L11"/>
    <mergeCell ref="M11:V11"/>
    <mergeCell ref="C13:G13"/>
    <mergeCell ref="H13:L13"/>
    <mergeCell ref="M13:Q13"/>
    <mergeCell ref="R13:V13"/>
    <mergeCell ref="H12:L12"/>
  </mergeCells>
  <printOptions horizontalCentered="1"/>
  <pageMargins left="0.38" right="0.33" top="0.7480314960629921" bottom="0.35433070866141736" header="0.31496062992125984" footer="0.11811023622047245"/>
  <pageSetup fitToHeight="0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8"/>
  <sheetViews>
    <sheetView showZeros="0" view="pageBreakPreview" zoomScaleNormal="75" zoomScaleSheetLayoutView="100" workbookViewId="0" topLeftCell="A1">
      <pane ySplit="13" topLeftCell="BM32" activePane="bottomLeft" state="frozen"/>
      <selection pane="topLeft" activeCell="V42" sqref="V42"/>
      <selection pane="bottomLeft" activeCell="G34" sqref="G34"/>
    </sheetView>
  </sheetViews>
  <sheetFormatPr defaultColWidth="9.00390625" defaultRowHeight="15.75"/>
  <cols>
    <col min="1" max="1" width="54.75390625" style="53" customWidth="1"/>
    <col min="2" max="2" width="5.75390625" style="53" customWidth="1"/>
    <col min="3" max="3" width="4.00390625" style="53" customWidth="1"/>
    <col min="4" max="4" width="8.75390625" style="53" customWidth="1"/>
    <col min="5" max="5" width="13.625" style="53" customWidth="1"/>
    <col min="6" max="6" width="1.12109375" style="53" customWidth="1"/>
    <col min="7" max="16384" width="9.00390625" style="53" customWidth="1"/>
  </cols>
  <sheetData>
    <row r="1" ht="15">
      <c r="A1" s="58" t="s">
        <v>175</v>
      </c>
    </row>
    <row r="2" ht="6" customHeight="1"/>
    <row r="3" s="9" customFormat="1" ht="15">
      <c r="E3" s="10" t="s">
        <v>147</v>
      </c>
    </row>
    <row r="4" s="9" customFormat="1" ht="15">
      <c r="E4" s="10" t="s">
        <v>148</v>
      </c>
    </row>
    <row r="5" s="9" customFormat="1" ht="7.5" customHeight="1">
      <c r="E5" s="10"/>
    </row>
    <row r="6" s="9" customFormat="1" ht="15">
      <c r="E6" s="10" t="s">
        <v>149</v>
      </c>
    </row>
    <row r="7" s="9" customFormat="1" ht="15">
      <c r="E7" s="353" t="s">
        <v>733</v>
      </c>
    </row>
    <row r="8" s="9" customFormat="1" ht="15">
      <c r="E8" s="10" t="s">
        <v>150</v>
      </c>
    </row>
    <row r="9" spans="1:206" ht="34.5" customHeight="1">
      <c r="A9" s="464" t="s">
        <v>145</v>
      </c>
      <c r="B9" s="464"/>
      <c r="C9" s="464"/>
      <c r="D9" s="465"/>
      <c r="E9" s="465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</row>
    <row r="10" spans="1:5" ht="18" customHeight="1">
      <c r="A10" s="498" t="s">
        <v>683</v>
      </c>
      <c r="B10" s="498"/>
      <c r="C10" s="498"/>
      <c r="D10" s="498"/>
      <c r="E10" s="498"/>
    </row>
    <row r="11" spans="4:5" ht="15">
      <c r="D11" s="184"/>
      <c r="E11" s="53" t="s">
        <v>177</v>
      </c>
    </row>
    <row r="12" spans="1:5" ht="15">
      <c r="A12" s="185" t="s">
        <v>113</v>
      </c>
      <c r="B12" s="186"/>
      <c r="C12" s="187"/>
      <c r="D12" s="188"/>
      <c r="E12" s="189"/>
    </row>
    <row r="13" spans="1:5" ht="53.25" customHeight="1">
      <c r="A13" s="190" t="s">
        <v>1</v>
      </c>
      <c r="B13" s="504" t="s">
        <v>732</v>
      </c>
      <c r="C13" s="505"/>
      <c r="D13" s="506"/>
      <c r="E13" s="190" t="s">
        <v>275</v>
      </c>
    </row>
    <row r="14" spans="1:5" s="191" customFormat="1" ht="15">
      <c r="A14" s="190">
        <v>1</v>
      </c>
      <c r="B14" s="186"/>
      <c r="C14" s="187">
        <v>2</v>
      </c>
      <c r="D14" s="188"/>
      <c r="E14" s="190">
        <v>3</v>
      </c>
    </row>
    <row r="15" spans="1:5" ht="15">
      <c r="A15" s="17" t="s">
        <v>114</v>
      </c>
      <c r="B15" s="164"/>
      <c r="C15" s="413"/>
      <c r="D15" s="267">
        <v>246.823</v>
      </c>
      <c r="E15" s="59">
        <v>198.30790764</v>
      </c>
    </row>
    <row r="16" spans="1:5" ht="15">
      <c r="A16" s="17" t="s">
        <v>115</v>
      </c>
      <c r="B16" s="412"/>
      <c r="C16" s="413"/>
      <c r="D16" s="267">
        <v>51.922</v>
      </c>
      <c r="E16" s="59">
        <v>26.925</v>
      </c>
    </row>
    <row r="17" spans="1:5" ht="15">
      <c r="A17" s="17" t="s">
        <v>60</v>
      </c>
      <c r="B17" s="412"/>
      <c r="C17" s="413"/>
      <c r="D17" s="267">
        <v>86.48397449</v>
      </c>
      <c r="E17" s="164">
        <v>50.9</v>
      </c>
    </row>
    <row r="18" spans="1:5" ht="15">
      <c r="A18" s="17" t="s">
        <v>116</v>
      </c>
      <c r="B18" s="412"/>
      <c r="C18" s="413"/>
      <c r="D18" s="267">
        <v>13.899</v>
      </c>
      <c r="E18" s="59">
        <v>13.858</v>
      </c>
    </row>
    <row r="19" spans="1:5" ht="15">
      <c r="A19" s="17" t="s">
        <v>117</v>
      </c>
      <c r="B19" s="412"/>
      <c r="C19" s="413"/>
      <c r="D19" s="267">
        <v>10.01330513</v>
      </c>
      <c r="E19" s="59">
        <v>12.7</v>
      </c>
    </row>
    <row r="20" spans="1:5" ht="15">
      <c r="A20" s="17" t="s">
        <v>118</v>
      </c>
      <c r="B20" s="412"/>
      <c r="C20" s="413"/>
      <c r="D20" s="267">
        <v>0.69920099</v>
      </c>
      <c r="E20" s="59">
        <v>0.1</v>
      </c>
    </row>
    <row r="21" spans="1:5" ht="15">
      <c r="A21" s="17" t="s">
        <v>119</v>
      </c>
      <c r="B21" s="412"/>
      <c r="C21" s="413"/>
      <c r="D21" s="267">
        <v>186.802</v>
      </c>
      <c r="E21" s="59">
        <v>140.631</v>
      </c>
    </row>
    <row r="22" spans="1:5" ht="15">
      <c r="A22" s="17" t="s">
        <v>120</v>
      </c>
      <c r="B22" s="412"/>
      <c r="C22" s="413"/>
      <c r="D22" s="267">
        <v>20.591</v>
      </c>
      <c r="E22" s="59">
        <v>29.29</v>
      </c>
    </row>
    <row r="23" spans="1:5" ht="15">
      <c r="A23" s="99" t="s">
        <v>205</v>
      </c>
      <c r="B23" s="414"/>
      <c r="C23" s="413"/>
      <c r="D23" s="415"/>
      <c r="E23" s="59">
        <v>8.42</v>
      </c>
    </row>
    <row r="24" spans="1:5" ht="15">
      <c r="A24" s="99" t="s">
        <v>206</v>
      </c>
      <c r="B24" s="414"/>
      <c r="C24" s="413"/>
      <c r="D24" s="415"/>
      <c r="E24" s="59"/>
    </row>
    <row r="25" spans="1:5" ht="15">
      <c r="A25" s="99" t="s">
        <v>207</v>
      </c>
      <c r="B25" s="414"/>
      <c r="C25" s="413"/>
      <c r="D25" s="415"/>
      <c r="E25" s="59"/>
    </row>
    <row r="26" spans="1:5" ht="15">
      <c r="A26" s="99" t="s">
        <v>208</v>
      </c>
      <c r="B26" s="414"/>
      <c r="C26" s="413"/>
      <c r="D26" s="420">
        <v>20.591</v>
      </c>
      <c r="E26" s="59">
        <v>20.87</v>
      </c>
    </row>
    <row r="27" spans="1:5" ht="15">
      <c r="A27" s="17" t="s">
        <v>121</v>
      </c>
      <c r="B27" s="412"/>
      <c r="C27" s="413"/>
      <c r="D27" s="267">
        <v>53.867</v>
      </c>
      <c r="E27" s="59">
        <v>47.433</v>
      </c>
    </row>
    <row r="28" spans="1:5" ht="15">
      <c r="A28" s="99" t="s">
        <v>200</v>
      </c>
      <c r="B28" s="414"/>
      <c r="C28" s="413"/>
      <c r="D28" s="416"/>
      <c r="E28" s="59">
        <v>0</v>
      </c>
    </row>
    <row r="29" spans="1:5" s="192" customFormat="1" ht="30.75">
      <c r="A29" s="100" t="s">
        <v>157</v>
      </c>
      <c r="B29" s="417"/>
      <c r="C29" s="413"/>
      <c r="D29" s="418"/>
      <c r="E29" s="92">
        <v>40</v>
      </c>
    </row>
    <row r="30" spans="1:5" ht="15">
      <c r="A30" s="99" t="s">
        <v>122</v>
      </c>
      <c r="B30" s="414"/>
      <c r="C30" s="413"/>
      <c r="D30" s="420">
        <v>31.263</v>
      </c>
      <c r="E30" s="59">
        <v>44.136</v>
      </c>
    </row>
    <row r="31" spans="1:5" ht="15">
      <c r="A31" s="100" t="s">
        <v>303</v>
      </c>
      <c r="B31" s="417"/>
      <c r="C31" s="413"/>
      <c r="D31" s="92">
        <v>2.451632</v>
      </c>
      <c r="E31" s="59">
        <v>0.2</v>
      </c>
    </row>
    <row r="32" spans="1:5" ht="15">
      <c r="A32" s="100" t="s">
        <v>123</v>
      </c>
      <c r="B32" s="417"/>
      <c r="C32" s="413"/>
      <c r="D32" s="92">
        <v>7.256396</v>
      </c>
      <c r="E32" s="59">
        <v>0.664</v>
      </c>
    </row>
    <row r="33" spans="1:5" ht="15">
      <c r="A33" s="100" t="s">
        <v>124</v>
      </c>
      <c r="B33" s="417"/>
      <c r="C33" s="413"/>
      <c r="D33" s="419"/>
      <c r="E33" s="59"/>
    </row>
    <row r="34" spans="1:5" ht="15">
      <c r="A34" s="17" t="s">
        <v>125</v>
      </c>
      <c r="B34" s="412"/>
      <c r="C34" s="413"/>
      <c r="D34" s="267">
        <v>2.565</v>
      </c>
      <c r="E34" s="59">
        <v>1.6381838</v>
      </c>
    </row>
    <row r="35" spans="1:5" ht="15.75">
      <c r="A35" s="499" t="s">
        <v>126</v>
      </c>
      <c r="B35" s="500"/>
      <c r="C35" s="500"/>
      <c r="D35" s="500"/>
      <c r="E35" s="501"/>
    </row>
    <row r="36" spans="1:5" ht="15">
      <c r="A36" s="60" t="s">
        <v>127</v>
      </c>
      <c r="B36" s="49"/>
      <c r="C36" s="50"/>
      <c r="D36" s="502"/>
      <c r="E36" s="503"/>
    </row>
    <row r="37" spans="1:5" ht="15">
      <c r="A37" s="54" t="s">
        <v>165</v>
      </c>
      <c r="B37" s="49"/>
      <c r="C37" s="50"/>
      <c r="D37" s="72"/>
      <c r="E37" s="71">
        <v>33.625</v>
      </c>
    </row>
    <row r="38" spans="1:5" ht="15">
      <c r="A38" s="54" t="s">
        <v>162</v>
      </c>
      <c r="B38" s="49"/>
      <c r="C38" s="50"/>
      <c r="D38" s="496">
        <v>28.496</v>
      </c>
      <c r="E38" s="497"/>
    </row>
    <row r="39" spans="1:5" ht="15">
      <c r="A39" s="17" t="s">
        <v>128</v>
      </c>
      <c r="B39" s="49"/>
      <c r="C39" s="50"/>
      <c r="D39" s="511"/>
      <c r="E39" s="512"/>
    </row>
    <row r="40" spans="1:5" ht="15">
      <c r="A40" s="54" t="s">
        <v>165</v>
      </c>
      <c r="B40" s="49"/>
      <c r="C40" s="50"/>
      <c r="D40" s="69"/>
      <c r="E40" s="71">
        <v>33.9260543606</v>
      </c>
    </row>
    <row r="41" spans="1:5" ht="15">
      <c r="A41" s="54" t="s">
        <v>162</v>
      </c>
      <c r="B41" s="49"/>
      <c r="C41" s="50"/>
      <c r="D41" s="69"/>
      <c r="E41" s="71">
        <v>28.750876999999996</v>
      </c>
    </row>
    <row r="42" spans="1:5" ht="15">
      <c r="A42" s="17" t="s">
        <v>129</v>
      </c>
      <c r="B42" s="49"/>
      <c r="C42" s="50"/>
      <c r="D42" s="513" t="s">
        <v>168</v>
      </c>
      <c r="E42" s="514"/>
    </row>
    <row r="43" spans="1:5" ht="15">
      <c r="A43" s="17" t="s">
        <v>130</v>
      </c>
      <c r="B43" s="49"/>
      <c r="C43" s="50"/>
      <c r="D43" s="515" t="s">
        <v>160</v>
      </c>
      <c r="E43" s="516"/>
    </row>
    <row r="44" spans="1:5" ht="15.75">
      <c r="A44" s="517" t="s">
        <v>131</v>
      </c>
      <c r="B44" s="517"/>
      <c r="C44" s="517"/>
      <c r="D44" s="517"/>
      <c r="E44" s="517"/>
    </row>
    <row r="45" spans="1:5" ht="15">
      <c r="A45" s="60" t="s">
        <v>132</v>
      </c>
      <c r="B45" s="101"/>
      <c r="C45" s="102"/>
      <c r="D45" s="502"/>
      <c r="E45" s="503"/>
    </row>
    <row r="46" spans="1:5" ht="15">
      <c r="A46" s="60" t="s">
        <v>299</v>
      </c>
      <c r="B46" s="101"/>
      <c r="C46" s="102"/>
      <c r="D46" s="507">
        <v>40</v>
      </c>
      <c r="E46" s="508"/>
    </row>
    <row r="47" spans="1:5" ht="15">
      <c r="A47" s="60" t="s">
        <v>300</v>
      </c>
      <c r="B47" s="101"/>
      <c r="C47" s="102"/>
      <c r="D47" s="507">
        <v>40</v>
      </c>
      <c r="E47" s="508"/>
    </row>
    <row r="48" spans="1:5" ht="30" customHeight="1">
      <c r="A48" s="60" t="s">
        <v>133</v>
      </c>
      <c r="B48" s="101"/>
      <c r="C48" s="102"/>
      <c r="D48" s="509" t="s">
        <v>195</v>
      </c>
      <c r="E48" s="510"/>
    </row>
  </sheetData>
  <sheetProtection/>
  <mergeCells count="14">
    <mergeCell ref="D47:E47"/>
    <mergeCell ref="D48:E48"/>
    <mergeCell ref="D39:E39"/>
    <mergeCell ref="D42:E42"/>
    <mergeCell ref="D43:E43"/>
    <mergeCell ref="A44:E44"/>
    <mergeCell ref="D45:E45"/>
    <mergeCell ref="D46:E46"/>
    <mergeCell ref="D38:E38"/>
    <mergeCell ref="A9:E9"/>
    <mergeCell ref="A10:E10"/>
    <mergeCell ref="A35:E35"/>
    <mergeCell ref="D36:E36"/>
    <mergeCell ref="B13:D13"/>
  </mergeCells>
  <printOptions/>
  <pageMargins left="0.7086614173228347" right="0.31496062992125984" top="0.15748031496062992" bottom="0.15748031496062992" header="0.11811023622047245" footer="0.1181102362204724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user03</cp:lastModifiedBy>
  <cp:lastPrinted>2018-03-29T13:52:50Z</cp:lastPrinted>
  <dcterms:created xsi:type="dcterms:W3CDTF">2009-07-27T10:10:26Z</dcterms:created>
  <dcterms:modified xsi:type="dcterms:W3CDTF">2018-03-30T11:47:54Z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