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65506" windowWidth="13140" windowHeight="10125" tabRatio="802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Z_71E3822B_DBD1_4C1A_BB99_DEAA22FCEDCE_.wvu.PrintArea" localSheetId="8" hidden="1">'9'!$A$1:$Q$41</definedName>
    <definedName name="Z_7B153671_6950_468A_B2F9_5B365F6F5695_.wvu.Cols" localSheetId="8" hidden="1">'9'!#REF!,'9'!#REF!,'9'!#REF!</definedName>
    <definedName name="Z_7B153671_6950_468A_B2F9_5B365F6F5695_.wvu.PrintArea" localSheetId="8" hidden="1">'9'!$A$1:$Q$41</definedName>
    <definedName name="Z_7B153671_6950_468A_B2F9_5B365F6F5695_.wvu.Rows" localSheetId="8" hidden="1">'9'!#REF!,'9'!#REF!,'9'!#REF!</definedName>
    <definedName name="Z_A60718DE_C3CB_4EC2_A897_A7A9861037FD_.wvu.Cols" localSheetId="8" hidden="1">'9'!#REF!,'9'!#REF!,'9'!#REF!</definedName>
    <definedName name="Z_A60718DE_C3CB_4EC2_A897_A7A9861037FD_.wvu.PrintArea" localSheetId="8" hidden="1">'9'!$A$1:$Q$41</definedName>
    <definedName name="Z_A60718DE_C3CB_4EC2_A897_A7A9861037FD_.wvu.Rows" localSheetId="8" hidden="1">'9'!$4:$5,'9'!#REF!,'9'!$13:$41,'9'!#REF!,'9'!#REF!,'9'!#REF!,'9'!#REF!,'9'!#REF!,'9'!#REF!,'9'!#REF!,'9'!#REF!,'9'!#REF!,'9'!#REF!,'9'!#REF!,'9'!#REF!,'9'!#REF!,'9'!#REF!,'9'!#REF!,'9'!#REF!,'9'!#REF!,'9'!#REF!,'9'!#REF!,'9'!#REF!,'9'!#REF!,'9'!#REF!,'9'!#REF!,'9'!#REF!</definedName>
    <definedName name="Z_DACFF6FB_A203_4BEE_AC0F_1D2EE47A352E_.wvu.Cols" localSheetId="8" hidden="1">'9'!#REF!</definedName>
    <definedName name="Z_DACFF6FB_A203_4BEE_AC0F_1D2EE47A352E_.wvu.PrintArea" localSheetId="8" hidden="1">'9'!$A$1:$Q$41</definedName>
    <definedName name="Z_DACFF6FB_A203_4BEE_AC0F_1D2EE47A352E_.wvu.Rows" localSheetId="8" hidden="1">'9'!#REF!,'9'!#REF!,'9'!#REF!,'9'!#REF!</definedName>
    <definedName name="_xlnm.Print_Titles" localSheetId="0">'1'!$11:$13</definedName>
    <definedName name="_xlnm.Print_Titles" localSheetId="1">'2'!$13:$15</definedName>
    <definedName name="_xlnm.Print_Titles" localSheetId="3">'4'!$11:$15</definedName>
    <definedName name="_xlnm.Print_Titles" localSheetId="8">'9'!$3:$3</definedName>
    <definedName name="_xlnm.Print_Area" localSheetId="0">'1'!$A$1:$W$51</definedName>
    <definedName name="_xlnm.Print_Area" localSheetId="1">'2'!$A$2:$AE$40</definedName>
    <definedName name="_xlnm.Print_Area" localSheetId="2">'3'!$A$1:$M$46</definedName>
    <definedName name="_xlnm.Print_Area" localSheetId="3">'4'!$A$1:$V$28</definedName>
    <definedName name="_xlnm.Print_Area" localSheetId="4">'5'!$A$1:$F$48</definedName>
    <definedName name="_xlnm.Print_Area" localSheetId="5">'6'!$A$1:$K$14</definedName>
    <definedName name="_xlnm.Print_Area" localSheetId="6">'7'!$A$1:$J$27</definedName>
    <definedName name="_xlnm.Print_Area" localSheetId="7">'8'!$A$1:$I$45</definedName>
    <definedName name="_xlnm.Print_Area" localSheetId="8">'9'!$A$1:$Q$87</definedName>
  </definedNames>
  <calcPr fullCalcOnLoad="1"/>
</workbook>
</file>

<file path=xl/sharedStrings.xml><?xml version="1.0" encoding="utf-8"?>
<sst xmlns="http://schemas.openxmlformats.org/spreadsheetml/2006/main" count="1641" uniqueCount="507">
  <si>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</si>
  <si>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</si>
  <si>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</si>
  <si>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</si>
  <si>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</si>
  <si>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</si>
  <si>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</si>
  <si>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</si>
  <si>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</si>
  <si>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</si>
  <si>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</si>
  <si>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</si>
  <si>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</si>
  <si>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</si>
  <si>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</si>
  <si>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</si>
  <si>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</si>
  <si>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</si>
  <si>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</si>
  <si>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</si>
  <si>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</si>
  <si>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</si>
  <si>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</si>
  <si>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</si>
  <si>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</si>
  <si>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</si>
  <si>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</si>
  <si>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</si>
  <si>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</si>
  <si>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</si>
  <si>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</si>
  <si>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</si>
  <si>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</si>
  <si>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</si>
  <si>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</si>
  <si>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</si>
  <si>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</si>
  <si>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</si>
  <si>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</si>
  <si>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</si>
  <si>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</si>
  <si>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</si>
  <si>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</si>
  <si>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</si>
  <si>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</si>
  <si>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</si>
  <si>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</si>
  <si>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</si>
  <si>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</si>
  <si>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</si>
  <si>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</si>
  <si>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</si>
  <si>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</si>
  <si>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</si>
  <si>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</si>
  <si>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</si>
  <si>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</si>
  <si>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</si>
  <si>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</si>
  <si>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</si>
  <si>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</si>
  <si>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</si>
  <si>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</si>
  <si>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</si>
  <si>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</si>
  <si>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</si>
  <si>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</si>
  <si>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</si>
  <si>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</si>
  <si>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</si>
  <si>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</si>
  <si>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</si>
  <si>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</si>
  <si>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</si>
  <si>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</si>
  <si>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</si>
  <si>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</si>
  <si>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</si>
  <si>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</si>
  <si>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</si>
  <si>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</si>
  <si>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</si>
  <si>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</si>
  <si>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</si>
  <si>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</si>
  <si>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</si>
  <si>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</si>
  <si>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</si>
  <si>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</si>
  <si>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</si>
  <si>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</si>
  <si>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</si>
  <si>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</si>
  <si>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</si>
  <si>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</si>
  <si>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</si>
  <si>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</si>
  <si>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</si>
  <si>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</si>
  <si>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</si>
  <si>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</si>
  <si>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</si>
  <si>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</si>
  <si>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</si>
  <si>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</si>
  <si>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</si>
  <si>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</si>
  <si>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</si>
  <si>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</si>
  <si>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</si>
  <si>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</si>
  <si>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</si>
  <si>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</si>
  <si>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</si>
  <si>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</si>
  <si>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</si>
  <si>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</si>
  <si>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</si>
  <si>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</si>
  <si>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</si>
  <si>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</si>
  <si>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</si>
  <si>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</si>
  <si>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</si>
  <si>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</si>
  <si>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</si>
  <si>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</si>
  <si>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</si>
  <si>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</si>
  <si>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</si>
  <si>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</si>
  <si>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</si>
  <si>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</si>
  <si>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</si>
  <si>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</si>
  <si>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</si>
  <si>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</si>
  <si>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</si>
  <si>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</si>
  <si>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</si>
  <si>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</si>
  <si>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</si>
  <si>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</si>
  <si>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</si>
  <si>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</si>
  <si>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</si>
  <si>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</si>
  <si>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</si>
  <si>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</si>
  <si>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</si>
  <si>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</si>
  <si>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</si>
  <si>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АСКУЭ</t>
  </si>
  <si>
    <t>1</t>
  </si>
  <si>
    <t>2</t>
  </si>
  <si>
    <t>Год начала
строи-тельства</t>
  </si>
  <si>
    <t>Год ввода в 
эксплуа-тацию</t>
  </si>
  <si>
    <t>+</t>
  </si>
  <si>
    <t>справочно: лимит кредитования в соответствии с открытыми кредитными линиями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</si>
  <si>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</si>
  <si>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</si>
  <si>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</si>
  <si>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</si>
  <si>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</si>
  <si>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</si>
  <si>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</si>
  <si>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</si>
  <si>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</si>
  <si>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</si>
  <si>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</si>
  <si>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</si>
  <si>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</si>
  <si>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</si>
  <si>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</si>
  <si>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</si>
  <si>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</si>
  <si>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</si>
  <si>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</si>
  <si>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</si>
  <si>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</si>
  <si>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</si>
  <si>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</si>
  <si>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</si>
  <si>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</si>
  <si>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</si>
  <si>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</si>
  <si>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</si>
  <si>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</si>
  <si>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</si>
  <si>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</si>
  <si>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</si>
  <si>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</si>
  <si>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</si>
  <si>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</si>
  <si>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 xml:space="preserve">Объем финансирования, млн. руб.
</t>
  </si>
  <si>
    <t>уточнения ст-ти по рез-там закуп. процедур</t>
  </si>
  <si>
    <t>/</t>
  </si>
  <si>
    <t>Прочее новое строительство</t>
  </si>
  <si>
    <t>20% от ожидаемого объема выручки организации</t>
  </si>
  <si>
    <t>факт ***</t>
  </si>
  <si>
    <t>* Процент исполнения плана отчетного года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</si>
  <si>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</si>
  <si>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</si>
  <si>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</si>
  <si>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t>1 шт</t>
  </si>
  <si>
    <t>оборудо-вание и матери-алы</t>
  </si>
  <si>
    <t>1,4 км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</si>
  <si>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</si>
  <si>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</si>
  <si>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</si>
  <si>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</si>
  <si>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«____» ____________ 2017 года</t>
  </si>
  <si>
    <t xml:space="preserve">2017 г.   </t>
  </si>
  <si>
    <t>Воздушная линия ВЛ-6кВ  - ответвление от ВЛ-6кВ фид.24 п/ст п.Ломинцево до ВЛ-6кВ фид.46  шахта 22 Щекинского района Тульской области</t>
  </si>
  <si>
    <t>Кабельная линия КЛ-6кВ п/ст Восточная  (ОАО "Щекиноазот") яч. № 113 - РП-15 Щекинского района Тульской области</t>
  </si>
  <si>
    <t>1,9</t>
  </si>
  <si>
    <t>Приложение № 14</t>
  </si>
  <si>
    <t>к Приказу Минэнерго России</t>
  </si>
  <si>
    <t>от 24.03.2010 № 114</t>
  </si>
  <si>
    <t>График реализации инвестиционной программы *, млн. рублей с НДС</t>
  </si>
  <si>
    <t>ОАО "ЩГЭС"</t>
  </si>
  <si>
    <t>на 2017 год</t>
  </si>
  <si>
    <t>(представляется ежегодно до 15 декабря года, предшествующего плановому)</t>
  </si>
  <si>
    <t>(подпись)</t>
  </si>
  <si>
    <t>14 декабря 2016г.</t>
  </si>
  <si>
    <t>№ №</t>
  </si>
  <si>
    <t>Остаток
стоимости
на начало года *</t>
  </si>
  <si>
    <t>Объем финансирования
[отчетный год]</t>
  </si>
  <si>
    <t>Осталось профинан-сировать
по результатам отчетного
периода *</t>
  </si>
  <si>
    <t>всего,
год 2017</t>
  </si>
  <si>
    <t>I кв.</t>
  </si>
  <si>
    <t>II кв.</t>
  </si>
  <si>
    <t>III кв.</t>
  </si>
  <si>
    <t>IV кв.</t>
  </si>
  <si>
    <t>план **</t>
  </si>
  <si>
    <t>ВСЕГО,</t>
  </si>
  <si>
    <t>Техническое перевооружение
и реконструкция</t>
  </si>
  <si>
    <t>1.1</t>
  </si>
  <si>
    <t>1.1.1</t>
  </si>
  <si>
    <t>АСКУЭ - 2017</t>
  </si>
  <si>
    <t>1.1.2</t>
  </si>
  <si>
    <t>Реконструкция линий электропередач-2017</t>
  </si>
  <si>
    <t>1.1.3</t>
  </si>
  <si>
    <t>Модернизация оборудования подстанций-2017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</si>
  <si>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</si>
  <si>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</si>
  <si>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</si>
  <si>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</si>
  <si>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</si>
  <si>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1.5</t>
  </si>
  <si>
    <t>1.5.1</t>
  </si>
  <si>
    <t>Автогидроподъемник</t>
  </si>
  <si>
    <t>1.5.2</t>
  </si>
  <si>
    <t>Передвижная автомастерская</t>
  </si>
  <si>
    <t>1.5.3</t>
  </si>
  <si>
    <t>Автомобиль бортовой ГАЗ</t>
  </si>
  <si>
    <t>1.5.4</t>
  </si>
  <si>
    <t>Экскаватор-погрузчик</t>
  </si>
  <si>
    <t>1.5.5</t>
  </si>
  <si>
    <t>Бурильно-крановая машина</t>
  </si>
  <si>
    <t>2.1</t>
  </si>
  <si>
    <t>2.2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</si>
  <si>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</si>
  <si>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</si>
  <si>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</si>
  <si>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</si>
  <si>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1,9 км</t>
  </si>
  <si>
    <t>2,3 км</t>
  </si>
  <si>
    <t>Модернизация оборудования подстанций - 2017</t>
  </si>
  <si>
    <t>Реконструкция линий электропередач - 2017</t>
  </si>
  <si>
    <t>0,6 км</t>
  </si>
  <si>
    <t>2,0 км</t>
  </si>
  <si>
    <t>150 т.у.</t>
  </si>
  <si>
    <t>2017 г.</t>
  </si>
  <si>
    <t>2017 год</t>
  </si>
  <si>
    <t>1.1.1.1</t>
  </si>
  <si>
    <t>Повышение надежности и качества электроснабжения</t>
  </si>
  <si>
    <t>1.2.1</t>
  </si>
  <si>
    <t>2.2.1.1</t>
  </si>
  <si>
    <t xml:space="preserve">на конец 2016 года /
за 2016 год </t>
  </si>
  <si>
    <t>1 квартал  2017г.</t>
  </si>
  <si>
    <t>1.5.6</t>
  </si>
  <si>
    <t>1.5.7</t>
  </si>
  <si>
    <t>1.5.8</t>
  </si>
  <si>
    <t xml:space="preserve">2017 г. </t>
  </si>
  <si>
    <t>Фактически профинансировано                              за 2017 год, млн. руб.</t>
  </si>
  <si>
    <t>4 квартал 2017г.</t>
  </si>
  <si>
    <t>на 3-х п/ст</t>
  </si>
  <si>
    <t>2,9 км</t>
  </si>
  <si>
    <t>6,2 км</t>
  </si>
  <si>
    <t>4,3 км</t>
  </si>
  <si>
    <t>на 2-х п/ст</t>
  </si>
  <si>
    <t>2 квартал 2017г.</t>
  </si>
  <si>
    <t>3 квартал 2017г.</t>
  </si>
  <si>
    <t>СВ-110</t>
  </si>
  <si>
    <t>СИП3 1х70</t>
  </si>
  <si>
    <t>108 т.у.</t>
  </si>
  <si>
    <t>СВ-95, СВ-110</t>
  </si>
  <si>
    <t>103 т.у.</t>
  </si>
  <si>
    <t>** Процент исполнения плана отчетнго квартала</t>
  </si>
  <si>
    <t>*** Не предусмотрено планом 2-го квартала</t>
  </si>
  <si>
    <t>Плановый объем финансирования за 2017 год, млн. руб.*</t>
  </si>
  <si>
    <t>Финансовые показатели за отчетный период [ 3 квартал 2017г.]</t>
  </si>
  <si>
    <t>Процент исполнения работ за отчетный период 3 кв. 2017г. (%) **</t>
  </si>
  <si>
    <t xml:space="preserve">    на 2017 г. </t>
  </si>
  <si>
    <t xml:space="preserve">    на 2018 гг.</t>
  </si>
  <si>
    <t>58 т.у.</t>
  </si>
  <si>
    <t>269 т.у.</t>
  </si>
  <si>
    <t>х</t>
  </si>
  <si>
    <t>по строительству</t>
  </si>
  <si>
    <t>СИП2, СИП3</t>
  </si>
  <si>
    <t>Отчет о выполненных закупках товаров, работ и услуг для реализации утвержденной инвестиционной программы ОАО "ЩГЭС" в 2017г. с распределением по каждому инвестиционному проекту</t>
  </si>
  <si>
    <t>Иденти-фикатор инвести-ционного проекта</t>
  </si>
  <si>
    <t>Предмет закупки (наименование закупаемой продукции)</t>
  </si>
  <si>
    <t>Способ закупки</t>
  </si>
  <si>
    <t>Дата размещения информации о закупки на сайте www.zakupki.gov.ru</t>
  </si>
  <si>
    <t>Дата вскрытия предло-жений</t>
  </si>
  <si>
    <t>Дата подведения итогов</t>
  </si>
  <si>
    <t>Начальная (предельная) цена закупки по извещению,  руб. включая все налоги</t>
  </si>
  <si>
    <t>Количество участников</t>
  </si>
  <si>
    <t>Наименования участников, подавших заявки/предложения (оферты)</t>
  </si>
  <si>
    <t xml:space="preserve">Цены заявок / предложений (оферт), 
руб. 
</t>
  </si>
  <si>
    <t>Наименования участников, заявки/предложения (оферты) которых были отклонены</t>
  </si>
  <si>
    <t xml:space="preserve">Цена победителя (единственного квалифицированного участника) по итоговому протоколу, руб. </t>
  </si>
  <si>
    <t>Дата размещения итоговых документов (протоколов)</t>
  </si>
  <si>
    <t>Наименование победителя (по протоколу)</t>
  </si>
  <si>
    <t>Договор</t>
  </si>
  <si>
    <t>Сумма по договору</t>
  </si>
  <si>
    <t>17АС01</t>
  </si>
  <si>
    <t>Поставка материалов</t>
  </si>
  <si>
    <t>ПК</t>
  </si>
  <si>
    <t>ООО «ЮВИС+»</t>
  </si>
  <si>
    <t>-</t>
  </si>
  <si>
    <t>Договор № 326/ТМЦ от 20.04.2017г.</t>
  </si>
  <si>
    <t>17ЛЭ03</t>
  </si>
  <si>
    <t>Услуги автовышки</t>
  </si>
  <si>
    <t>ООО "Авторейс"</t>
  </si>
  <si>
    <t>Договор № 391/128У от 20.02.2017г.</t>
  </si>
  <si>
    <t>Договор № 498/ТМЦ от 21.06.2017г.</t>
  </si>
  <si>
    <t>Договор № 683/ТМЦ от 10.08.2017г.</t>
  </si>
  <si>
    <t>Выполнение работ по топосъемке</t>
  </si>
  <si>
    <t xml:space="preserve">ООО "ТулаГеоКом" </t>
  </si>
  <si>
    <t>Договор № 03-17/4/У от 09.01.17г.</t>
  </si>
  <si>
    <t>Договор № 169-16/868У от 13.12.16г.</t>
  </si>
  <si>
    <t xml:space="preserve">ООО «СВТ-Энергия» </t>
  </si>
  <si>
    <t xml:space="preserve">Договор №295/ТМЦ от 10.04.2017 г. </t>
  </si>
  <si>
    <t>Договор № 14-17/93У от 06.02.17г.</t>
  </si>
  <si>
    <t>Договор 32-17/247У от 27.03.17</t>
  </si>
  <si>
    <t>Выполнение проектной документации</t>
  </si>
  <si>
    <t xml:space="preserve">ООО "Олимп-Электро" </t>
  </si>
  <si>
    <t>Договор № ___/273У 03.04.17</t>
  </si>
  <si>
    <t>Договор № 147-16/699У от 14.10.16г.</t>
  </si>
  <si>
    <t>Договор № 31/78У от 26.01.17г.</t>
  </si>
  <si>
    <t xml:space="preserve">ООО "СВТ-Энергия" </t>
  </si>
  <si>
    <t>Договор № 500/ТМЦ от 21.06.2017г.кабеля АВВГ 2х16)</t>
  </si>
  <si>
    <t>Строительно-монтажные работы</t>
  </si>
  <si>
    <t xml:space="preserve">ООО "Энергокомплекс" </t>
  </si>
  <si>
    <t>Договор № 18/У от 10.01.17г.</t>
  </si>
  <si>
    <t>Выполнение технического плана</t>
  </si>
  <si>
    <t>Договор 139-17/745У от 30.08.17</t>
  </si>
  <si>
    <t xml:space="preserve">ООО "Спецэлектрокомплект " </t>
  </si>
  <si>
    <t>Договор № 678/ТМЦ от 08.08.2016г.</t>
  </si>
  <si>
    <t xml:space="preserve">ООО "Орловская МК 29" </t>
  </si>
  <si>
    <t>Договор № 685/У от 10.08.17г.</t>
  </si>
  <si>
    <t>ООО "Спецэлектрокомплект"</t>
  </si>
  <si>
    <t>Договор № 611/ТМЦ от 24.07.2017г.</t>
  </si>
  <si>
    <t>Договор №80/ТМЦ от 27.01.2017 г.</t>
  </si>
  <si>
    <t xml:space="preserve">ЗАО "Индустрия Сервис" </t>
  </si>
  <si>
    <t>Договор № 316/708ТМЦ от 17.08.2017г.</t>
  </si>
  <si>
    <t>Договор № 58/ТМЦ от 23.01.2017 г.</t>
  </si>
  <si>
    <t>Договор № 192/417ТМЦ от 24.05.2017г.</t>
  </si>
  <si>
    <t>Договор № 140/322/ТМЦ от 18.04.2017г.</t>
  </si>
  <si>
    <t>ООО «ЮВИС»</t>
  </si>
  <si>
    <t xml:space="preserve">Договор № 18/ТМЦУ от 18.01.2017г., </t>
  </si>
  <si>
    <t>Договор № 18/ТМЦ от 18.01.2017г.</t>
  </si>
  <si>
    <t>Договор № 123/У от 17.02.17г.</t>
  </si>
  <si>
    <t>Договор 49-17/321У от 18.04.17</t>
  </si>
  <si>
    <t>Договор №145/ТМЦ от 22.02.2017 г.</t>
  </si>
  <si>
    <t>Договор № 146/У от 27.02.17г.</t>
  </si>
  <si>
    <t>Договор № 475/ТМЦ от 15.06.2017г.</t>
  </si>
  <si>
    <t>Договор № 212/У от 15.03.17г.</t>
  </si>
  <si>
    <t>Договор № 362/ТМЦ от 02.05.17г.</t>
  </si>
  <si>
    <t>Договор № 362/ТМЦ от 02.05.2017г..</t>
  </si>
  <si>
    <t>Договор № 521/882/ТМЦ от 19.12.16г.</t>
  </si>
  <si>
    <t>Договор № 139/308/ТМЦ от 17.04.2017г.,</t>
  </si>
  <si>
    <t>Договор №  32/97/ТМЦ от 6.02.17г.</t>
  </si>
  <si>
    <t>Договор № 33/99/ТМЦ от0 7.02.17г.</t>
  </si>
  <si>
    <t>Договор № 539/ТМЦ от 03.07.2017г.</t>
  </si>
  <si>
    <t>Договор № 283/ТМЦ от 27.07.2017г.</t>
  </si>
  <si>
    <t>Договор № 147/У от 27.02.17г.</t>
  </si>
  <si>
    <t>Договор № 716/ТМЦ от 18.08.2017г.</t>
  </si>
  <si>
    <t>17ЛЭ01</t>
  </si>
  <si>
    <t>Договор № 125-16/619У от 12.09.16</t>
  </si>
  <si>
    <t>Договор № 191/408ТМЦ от 22.05.2017г.</t>
  </si>
  <si>
    <t>Договор № 19/У от 10.01.17г.</t>
  </si>
  <si>
    <t>Договор № 122/У от 17.02.17г.</t>
  </si>
  <si>
    <t>Договор №77/ТМЦ от 26.01.2017 г.</t>
  </si>
  <si>
    <t>Договор № 324//733ТМЦ от 24.08.2017г.</t>
  </si>
  <si>
    <t xml:space="preserve">ТД "Энергоцентр" </t>
  </si>
  <si>
    <t>Договор 66/ТМЦ от 24.01.2017 г.</t>
  </si>
  <si>
    <t>Договор № 118/ТМЦ от 16.02.17г.</t>
  </si>
  <si>
    <t xml:space="preserve">ООО "ТКК" </t>
  </si>
  <si>
    <t>Договор № 198/ТМЦ от 13.03.2017г.</t>
  </si>
  <si>
    <t>Договор № 480/ТМЦ от 16.06.2017г.</t>
  </si>
  <si>
    <t>Договор № 195/ТМЦ от 13.03.2017г.</t>
  </si>
  <si>
    <t>Договор № 666/ТМЦ от 04.08.2017г.</t>
  </si>
  <si>
    <t>Договор № 257/708У 19.10.16г.</t>
  </si>
  <si>
    <t>Договор №  615/У от 25.07.17г.</t>
  </si>
  <si>
    <t>Договор №29/ТМЦ от 13.01.2017 г.</t>
  </si>
  <si>
    <t>Договор № 17/У от 10.01.17г.</t>
  </si>
  <si>
    <t>Договор № 202/ТМЦ от 17.03.2017г.</t>
  </si>
  <si>
    <t>Договор № 786/ТМЦ от 21.11.2016г.</t>
  </si>
  <si>
    <t>Договор № 89/307У 17.04.17</t>
  </si>
  <si>
    <t>Договор № 70/ТМЦ от 25.01.17г.</t>
  </si>
  <si>
    <t>Договор №70/ТМЦ от 25.01.2017 г.</t>
  </si>
  <si>
    <t>17ЛЭ02</t>
  </si>
  <si>
    <t>ЗП</t>
  </si>
  <si>
    <t>Договор № 4-17/1/У от 09.01.17</t>
  </si>
  <si>
    <t>Договор № 268/У от 03.04.17г.</t>
  </si>
  <si>
    <t>27.06.2017</t>
  </si>
  <si>
    <t>29.06.2017</t>
  </si>
  <si>
    <t>Договор № 535/У от 03.07.17</t>
  </si>
  <si>
    <t>27.03.2017</t>
  </si>
  <si>
    <t>ООО "ВЕСТА"                          ООО "Орловская механизированная колонна №29"</t>
  </si>
  <si>
    <t>200 000,00     206 427,95</t>
  </si>
  <si>
    <t>29.03.2017</t>
  </si>
  <si>
    <t>Договор № 271/У от 03.04.17</t>
  </si>
  <si>
    <t>02.05.2017</t>
  </si>
  <si>
    <t>04.05.2017</t>
  </si>
  <si>
    <t>Договор № 370/У от 05.05.17</t>
  </si>
  <si>
    <t>17ПС02</t>
  </si>
  <si>
    <t>21.02.2017</t>
  </si>
  <si>
    <t>22.02.2017</t>
  </si>
  <si>
    <t>Договор № 137/У от 21.02.17г.</t>
  </si>
  <si>
    <t>14.08.2017</t>
  </si>
  <si>
    <t>16.08.2017</t>
  </si>
  <si>
    <t>Договор № 700/У от 17.08.17</t>
  </si>
  <si>
    <t>29.11.2016</t>
  </si>
  <si>
    <t>Договор № 823/У от 01.12.2016г.</t>
  </si>
  <si>
    <t>30.06.2017</t>
  </si>
  <si>
    <t>4</t>
  </si>
  <si>
    <t>ООО "Торговый дом "УНКОМТЕХ"                          ООО "Торговый дом "Людиновокабель"                   ООО "СпецЭлектроКомплект"          ООО "СВТ-Энергия"</t>
  </si>
  <si>
    <t>869 631,50             915 223,40         914 795,00        938 000,00</t>
  </si>
  <si>
    <t xml:space="preserve">ООО "Торговый дом "УНКОМТЕХ"   </t>
  </si>
  <si>
    <t>03.07.2017</t>
  </si>
  <si>
    <t>Договор № 551/ТМЦ от 05.07.2016г.</t>
  </si>
  <si>
    <t>Договор № 136/У от 21.02.17г.</t>
  </si>
  <si>
    <t>26.09.2016</t>
  </si>
  <si>
    <t>27.09.2016</t>
  </si>
  <si>
    <t>3</t>
  </si>
  <si>
    <t xml:space="preserve">ООО "ТулаЭнергоСтрой" ЗАО "Индустрия Сервис"       ООО "Энергокомплекс" </t>
  </si>
  <si>
    <t>3 660 455,01      4 225 054,65      3 818 394,13</t>
  </si>
  <si>
    <t>Договор № 670/У от 30.09.2016г.</t>
  </si>
  <si>
    <t xml:space="preserve">Строительно-монтажные и проектные работы </t>
  </si>
  <si>
    <t>07.02.2017</t>
  </si>
  <si>
    <t>ООО "РОСТСТРОЙРЕГИОН" ООО "Калугаэнерго-финанс"</t>
  </si>
  <si>
    <t>7 699 955,99       7 600 000,00</t>
  </si>
  <si>
    <t xml:space="preserve">ООО "РОСТСТРОЙРЕГИОН" </t>
  </si>
  <si>
    <t>ООО "Калугаэнерго-финанс"</t>
  </si>
  <si>
    <t>Договор № 111/У от 13.02.2017г.</t>
  </si>
  <si>
    <t>17ТС03</t>
  </si>
  <si>
    <t>Поставка специального автотранспорта</t>
  </si>
  <si>
    <t>ЭА</t>
  </si>
  <si>
    <t>26.05.2017</t>
  </si>
  <si>
    <t>ООО "Торговый дом "Агат" ООО "АвтоМаш М"</t>
  </si>
  <si>
    <t>1 292 800,00     1 299 000,00</t>
  </si>
  <si>
    <t>31.05.2017</t>
  </si>
  <si>
    <t>ООО "АвтоМаш М"</t>
  </si>
  <si>
    <t>Договор № 429/ТМЦ от 31.05.17</t>
  </si>
  <si>
    <t>17ТС02</t>
  </si>
  <si>
    <t>5</t>
  </si>
  <si>
    <t xml:space="preserve">ООО "СпецТехПром"         ООО "ГРУППА ПРОМАВТО"   ПАО "Козельский механический завод"        ООО "Автомастер"                  ООО "АвтоМаш М" </t>
  </si>
  <si>
    <t>2 220 000,00      2 268 000,12     2 3700 000,00    2 301 000,00     2 095 000,00</t>
  </si>
  <si>
    <t>ООО "СпецТехПром"</t>
  </si>
  <si>
    <t xml:space="preserve">ООО "АвтоМаш М" </t>
  </si>
  <si>
    <t>Договор № 430/ТМЦ от 31.05.17</t>
  </si>
  <si>
    <t>17ТС05</t>
  </si>
  <si>
    <t>29.05.2017</t>
  </si>
  <si>
    <t>ООО "Геомаш-Центр"          ООО "Техэнергоснаб"              АО "Стройдормаш"</t>
  </si>
  <si>
    <t>2 464 600,00     3 050 000,00         2 355 651,00</t>
  </si>
  <si>
    <t>01.06.2017</t>
  </si>
  <si>
    <t xml:space="preserve">АО "Стройдормаш" </t>
  </si>
  <si>
    <t>Договор № 446/ТМЦ от 07.06.17</t>
  </si>
  <si>
    <t>Поставка оборудования</t>
  </si>
  <si>
    <t>04.09.2017</t>
  </si>
  <si>
    <t>АО "Подольский завод электромонтажных изделий"   ООО "СТОРГЕ БК"</t>
  </si>
  <si>
    <t>2 513 400,00      2 550 000,00</t>
  </si>
  <si>
    <t>06.09.2017</t>
  </si>
  <si>
    <t xml:space="preserve">ООО "СТОРГЕ БК" </t>
  </si>
  <si>
    <t>Договор № 783/ТМЦ от 08.09.17г.</t>
  </si>
  <si>
    <t>17ТС04</t>
  </si>
  <si>
    <t>ООО "Комтранс"                ООО "Терра-Механика"          ООО "Росавтопром"</t>
  </si>
  <si>
    <t>2 650 000,00      2 598 000,00      2 650 000,00</t>
  </si>
  <si>
    <t>ООО "Комтранс"         ООО "Росавтопром"</t>
  </si>
  <si>
    <t>ООО "Терра-Механика"</t>
  </si>
  <si>
    <t>Договор № 445/ТМЦ от 07.06.17</t>
  </si>
  <si>
    <t>17ТС01</t>
  </si>
  <si>
    <t>23.05.2017</t>
  </si>
  <si>
    <t xml:space="preserve">ООО "МегаДрайв" </t>
  </si>
  <si>
    <t>25.05.2017</t>
  </si>
  <si>
    <t>Договор № 428/ТМЦ от 31.05.17</t>
  </si>
  <si>
    <t>Генеральный директор</t>
  </si>
  <si>
    <t>Губина В.М.</t>
  </si>
  <si>
    <r>
      <t>ООО "Энергокомплекс"</t>
    </r>
  </si>
  <si>
    <r>
      <t xml:space="preserve">ООО "Энергокомплекс" </t>
    </r>
    <r>
      <rPr>
        <i/>
        <sz val="10"/>
        <rFont val="Arial"/>
        <family val="2"/>
      </rPr>
      <t xml:space="preserve"> </t>
    </r>
  </si>
  <si>
    <t>Отчет об исполнении инвестиционной программы, млн. рублей с НДС (представляется ежеквартально)</t>
  </si>
  <si>
    <t>Отчет об исполнении сетевых графиков строительства (предоставляется ежеквартально)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</si>
</sst>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;\(#,##0\);_-* &quot;-&quot;??;_-@"/>
    <numFmt numFmtId="165" formatCode="0.0%"/>
    <numFmt numFmtId="166" formatCode="0.000"/>
    <numFmt numFmtId="167" formatCode="#,##0_ ;[Red]\-#,##0\ "/>
    <numFmt numFmtId="168" formatCode="#,##0.0_ ;[Red]\-#,##0.0\ "/>
    <numFmt numFmtId="169" formatCode="#,##0.00_ ;[Red]\-#,##0.00\ "/>
    <numFmt numFmtId="170" formatCode="#,##0.000_ ;[Red]\-#,##0.000\ "/>
    <numFmt numFmtId="171" formatCode="_-* #,##0.0;\(#,##0.0\);_-* &quot;-&quot;??;_-@"/>
    <numFmt numFmtId="172" formatCode="_-* #,##0.00;\(#,##0.00\);_-* &quot;-&quot;??;_-@"/>
    <numFmt numFmtId="173" formatCode="#,##0.0000000_ ;[Red]\-#,##0.0000000\ "/>
    <numFmt numFmtId="174" formatCode="#,##0.0&quot;км&quot;"/>
    <numFmt numFmtId="175" formatCode="0.00_ ;\-0.00\ "/>
    <numFmt numFmtId="176" formatCode="_-* #,##0.0_р_._-;\-* #,##0.0_р_._-;_-* &quot;-&quot;?_р_._-;_-@_-"/>
    <numFmt numFmtId="177" formatCode="#,##0.0000_ ;[Red]\-#,##0.0000\ "/>
    <numFmt numFmtId="178" formatCode="#,##0.00000_ ;[Red]\-#,##0.00000\ "/>
    <numFmt numFmtId="179" formatCode="#,##0.000000_ ;[Red]\-#,##0.000000\ "/>
    <numFmt numFmtId="180" formatCode="#,##0.00000000_ ;[Red]\-#,##0.00000000\ "/>
    <numFmt numFmtId="181" formatCode="#,##0.000000000_ ;[Red]\-#,##0.000000000\ "/>
    <numFmt numFmtId="182" formatCode="#,##0.00&quot;км&quot;"/>
    <numFmt numFmtId="183" formatCode="#,##0.000&quot;км&quot;"/>
    <numFmt numFmtId="184" formatCode="0.000000"/>
    <numFmt numFmtId="185" formatCode="0.0000000"/>
    <numFmt numFmtId="186" formatCode="#,##0.0"/>
    <numFmt numFmtId="187" formatCode="#,##0.000"/>
    <numFmt numFmtId="188" formatCode="#,##0.00_ ;\-#,##0.00\ "/>
    <numFmt numFmtId="189" formatCode="#,##0.00_р_."/>
    <numFmt numFmtId="190" formatCode="0.0"/>
    <numFmt numFmtId="191" formatCode="[$-FC19]d\ mmmm\ yyyy\ &quot;г.&quot;"/>
  </numFmts>
  <fonts count="49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0"/>
    </font>
    <font>
      <sz val="10.2"/>
      <name val="Times New Roman"/>
      <family val="1"/>
    </font>
    <font>
      <b/>
      <i/>
      <sz val="10"/>
      <name val="Arial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8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335">
    <xf numFmtId="0" fontId="0" fillId="0" borderId="0" xfId="0" applyAlignment="1">
      <alignment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164" fontId="0" fillId="0" borderId="11" xfId="55" applyNumberFormat="1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4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7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19" xfId="55" applyNumberFormat="1" applyFont="1" applyFill="1" applyBorder="1" applyAlignment="1">
      <alignment vertical="top" wrapText="1"/>
      <protection/>
    </xf>
    <xf numFmtId="164" fontId="0" fillId="0" borderId="20" xfId="55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67" fontId="27" fillId="0" borderId="11" xfId="0" applyNumberFormat="1" applyFont="1" applyFill="1" applyBorder="1" applyAlignment="1">
      <alignment horizontal="center" vertical="top" wrapText="1"/>
    </xf>
    <xf numFmtId="0" fontId="0" fillId="0" borderId="0" xfId="55" applyFont="1" applyFill="1" applyAlignment="1">
      <alignment vertical="top"/>
      <protection/>
    </xf>
    <xf numFmtId="164" fontId="0" fillId="0" borderId="11" xfId="55" applyNumberFormat="1" applyFont="1" applyFill="1" applyBorder="1" applyAlignment="1">
      <alignment horizontal="right" vertical="top" wrapText="1" inden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167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 indent="15"/>
    </xf>
    <xf numFmtId="171" fontId="0" fillId="0" borderId="20" xfId="55" applyNumberFormat="1" applyFont="1" applyFill="1" applyBorder="1" applyAlignment="1">
      <alignment vertical="top" wrapText="1"/>
      <protection/>
    </xf>
    <xf numFmtId="171" fontId="0" fillId="0" borderId="11" xfId="55" applyNumberFormat="1" applyFont="1" applyFill="1" applyBorder="1" applyAlignment="1">
      <alignment vertical="top" wrapText="1"/>
      <protection/>
    </xf>
    <xf numFmtId="171" fontId="0" fillId="0" borderId="21" xfId="55" applyNumberFormat="1" applyFont="1" applyFill="1" applyBorder="1" applyAlignment="1">
      <alignment vertical="top" wrapText="1"/>
      <protection/>
    </xf>
    <xf numFmtId="171" fontId="0" fillId="0" borderId="19" xfId="55" applyNumberFormat="1" applyFont="1" applyFill="1" applyBorder="1" applyAlignment="1">
      <alignment horizontal="left" vertical="top" wrapText="1"/>
      <protection/>
    </xf>
    <xf numFmtId="171" fontId="22" fillId="0" borderId="19" xfId="55" applyNumberFormat="1" applyFont="1" applyFill="1" applyBorder="1" applyAlignment="1">
      <alignment horizontal="left" vertical="top" wrapText="1"/>
      <protection/>
    </xf>
    <xf numFmtId="164" fontId="0" fillId="0" borderId="11" xfId="55" applyNumberFormat="1" applyFont="1" applyFill="1" applyBorder="1" applyAlignment="1">
      <alignment vertical="top"/>
      <protection/>
    </xf>
    <xf numFmtId="0" fontId="27" fillId="0" borderId="0" xfId="0" applyFont="1" applyFill="1" applyAlignment="1">
      <alignment vertical="top"/>
    </xf>
    <xf numFmtId="0" fontId="27" fillId="0" borderId="11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14" fontId="27" fillId="0" borderId="11" xfId="0" applyNumberFormat="1" applyFont="1" applyFill="1" applyBorder="1" applyAlignment="1">
      <alignment horizontal="center" vertical="top" wrapText="1"/>
    </xf>
    <xf numFmtId="169" fontId="0" fillId="0" borderId="11" xfId="0" applyNumberFormat="1" applyFont="1" applyFill="1" applyBorder="1" applyAlignment="1">
      <alignment vertical="top"/>
    </xf>
    <xf numFmtId="169" fontId="0" fillId="0" borderId="11" xfId="0" applyNumberFormat="1" applyFont="1" applyBorder="1" applyAlignment="1">
      <alignment vertical="top"/>
    </xf>
    <xf numFmtId="169" fontId="0" fillId="0" borderId="16" xfId="0" applyNumberFormat="1" applyFont="1" applyFill="1" applyBorder="1" applyAlignment="1">
      <alignment vertical="top"/>
    </xf>
    <xf numFmtId="169" fontId="0" fillId="0" borderId="16" xfId="0" applyNumberFormat="1" applyFont="1" applyBorder="1" applyAlignment="1">
      <alignment vertical="top"/>
    </xf>
    <xf numFmtId="172" fontId="0" fillId="0" borderId="20" xfId="55" applyNumberFormat="1" applyFont="1" applyFill="1" applyBorder="1" applyAlignment="1">
      <alignment horizontal="center" vertical="top" wrapText="1"/>
      <protection/>
    </xf>
    <xf numFmtId="169" fontId="0" fillId="0" borderId="0" xfId="0" applyNumberFormat="1" applyFont="1" applyFill="1" applyAlignment="1">
      <alignment vertical="top"/>
    </xf>
    <xf numFmtId="172" fontId="0" fillId="0" borderId="21" xfId="55" applyNumberFormat="1" applyFont="1" applyFill="1" applyBorder="1" applyAlignment="1">
      <alignment vertical="top" wrapText="1"/>
      <protection/>
    </xf>
    <xf numFmtId="172" fontId="0" fillId="0" borderId="20" xfId="55" applyNumberFormat="1" applyFont="1" applyFill="1" applyBorder="1" applyAlignment="1">
      <alignment vertical="top" wrapText="1"/>
      <protection/>
    </xf>
    <xf numFmtId="0" fontId="2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9" fontId="27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6" xfId="0" applyNumberFormat="1" applyFont="1" applyFill="1" applyBorder="1" applyAlignment="1">
      <alignment vertical="top"/>
    </xf>
    <xf numFmtId="2" fontId="0" fillId="0" borderId="16" xfId="0" applyNumberFormat="1" applyFont="1" applyBorder="1" applyAlignment="1">
      <alignment vertical="top"/>
    </xf>
    <xf numFmtId="169" fontId="0" fillId="0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32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 wrapText="1"/>
    </xf>
    <xf numFmtId="171" fontId="22" fillId="0" borderId="21" xfId="55" applyNumberFormat="1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164" fontId="0" fillId="0" borderId="11" xfId="55" applyNumberFormat="1" applyFont="1" applyFill="1" applyBorder="1" applyAlignment="1">
      <alignment horizontal="left" vertical="top" wrapText="1"/>
      <protection/>
    </xf>
    <xf numFmtId="164" fontId="22" fillId="0" borderId="11" xfId="55" applyNumberFormat="1" applyFont="1" applyFill="1" applyBorder="1" applyAlignment="1">
      <alignment horizontal="left" vertical="top" wrapText="1"/>
      <protection/>
    </xf>
    <xf numFmtId="164" fontId="0" fillId="0" borderId="19" xfId="55" applyNumberFormat="1" applyFont="1" applyFill="1" applyBorder="1" applyAlignment="1">
      <alignment vertical="top"/>
      <protection/>
    </xf>
    <xf numFmtId="164" fontId="0" fillId="0" borderId="20" xfId="55" applyNumberFormat="1" applyFont="1" applyFill="1" applyBorder="1" applyAlignment="1">
      <alignment vertical="top"/>
      <protection/>
    </xf>
    <xf numFmtId="0" fontId="30" fillId="0" borderId="0" xfId="56" applyFont="1" applyFill="1">
      <alignment/>
      <protection/>
    </xf>
    <xf numFmtId="0" fontId="33" fillId="0" borderId="0" xfId="56" applyFont="1" applyFill="1">
      <alignment/>
      <protection/>
    </xf>
    <xf numFmtId="0" fontId="30" fillId="0" borderId="0" xfId="56" applyFont="1" applyFill="1" applyAlignment="1">
      <alignment horizontal="right"/>
      <protection/>
    </xf>
    <xf numFmtId="0" fontId="1" fillId="0" borderId="0" xfId="56" applyFont="1" applyFill="1" applyAlignment="1">
      <alignment horizontal="center" wrapText="1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9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horizontal="right"/>
      <protection/>
    </xf>
    <xf numFmtId="0" fontId="29" fillId="0" borderId="0" xfId="56" applyFont="1" applyFill="1">
      <alignment/>
      <protection/>
    </xf>
    <xf numFmtId="0" fontId="27" fillId="0" borderId="0" xfId="56" applyFont="1" applyFill="1" applyBorder="1">
      <alignment/>
      <protection/>
    </xf>
    <xf numFmtId="0" fontId="33" fillId="0" borderId="11" xfId="56" applyFont="1" applyFill="1" applyBorder="1" applyAlignment="1">
      <alignment horizontal="center" vertical="center"/>
      <protection/>
    </xf>
    <xf numFmtId="0" fontId="33" fillId="0" borderId="11" xfId="56" applyFont="1" applyFill="1" applyBorder="1" applyAlignment="1">
      <alignment horizontal="center" vertical="center" wrapText="1"/>
      <protection/>
    </xf>
    <xf numFmtId="0" fontId="34" fillId="0" borderId="0" xfId="56" applyFont="1" applyFill="1">
      <alignment/>
      <protection/>
    </xf>
    <xf numFmtId="49" fontId="29" fillId="0" borderId="11" xfId="56" applyNumberFormat="1" applyFont="1" applyFill="1" applyBorder="1" applyAlignment="1">
      <alignment horizontal="center" vertical="center"/>
      <protection/>
    </xf>
    <xf numFmtId="0" fontId="29" fillId="0" borderId="11" xfId="56" applyFont="1" applyFill="1" applyBorder="1" applyAlignment="1">
      <alignment horizontal="center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166" fontId="29" fillId="0" borderId="11" xfId="56" applyNumberFormat="1" applyFont="1" applyFill="1" applyBorder="1" applyAlignment="1">
      <alignment horizontal="center" vertical="center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49" fontId="33" fillId="0" borderId="11" xfId="56" applyNumberFormat="1" applyFont="1" applyFill="1" applyBorder="1" applyAlignment="1">
      <alignment horizontal="center" vertical="center"/>
      <protection/>
    </xf>
    <xf numFmtId="4" fontId="33" fillId="0" borderId="11" xfId="56" applyNumberFormat="1" applyFont="1" applyFill="1" applyBorder="1" applyAlignment="1">
      <alignment horizontal="center" vertical="center"/>
      <protection/>
    </xf>
    <xf numFmtId="166" fontId="33" fillId="0" borderId="11" xfId="56" applyNumberFormat="1" applyFont="1" applyFill="1" applyBorder="1" applyAlignment="1">
      <alignment horizontal="center" vertical="center"/>
      <protection/>
    </xf>
    <xf numFmtId="49" fontId="30" fillId="0" borderId="11" xfId="56" applyNumberFormat="1" applyFont="1" applyFill="1" applyBorder="1" applyAlignment="1">
      <alignment horizontal="center" vertical="center"/>
      <protection/>
    </xf>
    <xf numFmtId="4" fontId="30" fillId="0" borderId="11" xfId="56" applyNumberFormat="1" applyFont="1" applyFill="1" applyBorder="1" applyAlignment="1">
      <alignment horizontal="left" vertical="top" wrapText="1"/>
      <protection/>
    </xf>
    <xf numFmtId="4" fontId="30" fillId="0" borderId="11" xfId="56" applyNumberFormat="1" applyFont="1" applyFill="1" applyBorder="1" applyAlignment="1">
      <alignment horizontal="center" vertical="center"/>
      <protection/>
    </xf>
    <xf numFmtId="166" fontId="30" fillId="0" borderId="11" xfId="56" applyNumberFormat="1" applyFont="1" applyFill="1" applyBorder="1" applyAlignment="1">
      <alignment horizontal="center" vertical="center"/>
      <protection/>
    </xf>
    <xf numFmtId="0" fontId="35" fillId="0" borderId="0" xfId="56" applyFont="1" applyFill="1">
      <alignment/>
      <protection/>
    </xf>
    <xf numFmtId="0" fontId="35" fillId="0" borderId="0" xfId="56" applyFont="1" applyFill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left" vertical="center"/>
      <protection/>
    </xf>
    <xf numFmtId="0" fontId="30" fillId="0" borderId="11" xfId="56" applyFont="1" applyFill="1" applyBorder="1" applyAlignment="1">
      <alignment horizontal="left" vertical="center" wrapText="1"/>
      <protection/>
    </xf>
    <xf numFmtId="0" fontId="33" fillId="0" borderId="11" xfId="56" applyFont="1" applyFill="1" applyBorder="1" applyAlignment="1">
      <alignment horizontal="left" vertical="center"/>
      <protection/>
    </xf>
    <xf numFmtId="2" fontId="30" fillId="0" borderId="11" xfId="56" applyNumberFormat="1" applyFont="1" applyFill="1" applyBorder="1" applyAlignment="1">
      <alignment horizontal="left" vertical="center" wrapText="1"/>
      <protection/>
    </xf>
    <xf numFmtId="4" fontId="27" fillId="0" borderId="0" xfId="56" applyNumberFormat="1" applyFont="1" applyFill="1">
      <alignment/>
      <protection/>
    </xf>
    <xf numFmtId="4" fontId="29" fillId="0" borderId="0" xfId="56" applyNumberFormat="1" applyFont="1" applyFill="1">
      <alignment/>
      <protection/>
    </xf>
    <xf numFmtId="4" fontId="30" fillId="0" borderId="0" xfId="56" applyNumberFormat="1" applyFont="1" applyFill="1">
      <alignment/>
      <protection/>
    </xf>
    <xf numFmtId="4" fontId="33" fillId="0" borderId="0" xfId="56" applyNumberFormat="1" applyFont="1" applyFill="1">
      <alignment/>
      <protection/>
    </xf>
    <xf numFmtId="4" fontId="27" fillId="0" borderId="11" xfId="56" applyNumberFormat="1" applyFont="1" applyFill="1" applyBorder="1" applyAlignment="1">
      <alignment horizontal="left" vertical="top" wrapText="1"/>
      <protection/>
    </xf>
    <xf numFmtId="0" fontId="27" fillId="0" borderId="11" xfId="56" applyFont="1" applyFill="1" applyBorder="1" applyAlignment="1">
      <alignment horizontal="left" vertical="center"/>
      <protection/>
    </xf>
    <xf numFmtId="0" fontId="27" fillId="0" borderId="11" xfId="56" applyFont="1" applyFill="1" applyBorder="1" applyAlignment="1">
      <alignment horizontal="left" vertical="center" wrapText="1"/>
      <protection/>
    </xf>
    <xf numFmtId="2" fontId="27" fillId="0" borderId="11" xfId="56" applyNumberFormat="1" applyFont="1" applyFill="1" applyBorder="1" applyAlignment="1">
      <alignment horizontal="left" vertical="center" wrapText="1"/>
      <protection/>
    </xf>
    <xf numFmtId="4" fontId="27" fillId="0" borderId="19" xfId="0" applyNumberFormat="1" applyFont="1" applyFill="1" applyBorder="1" applyAlignment="1">
      <alignment vertical="top" wrapText="1"/>
    </xf>
    <xf numFmtId="4" fontId="27" fillId="0" borderId="11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9" fontId="27" fillId="0" borderId="0" xfId="0" applyNumberFormat="1" applyFont="1" applyFill="1" applyBorder="1" applyAlignment="1">
      <alignment horizontal="center" vertical="top" wrapText="1"/>
    </xf>
    <xf numFmtId="169" fontId="27" fillId="0" borderId="11" xfId="0" applyNumberFormat="1" applyFont="1" applyFill="1" applyBorder="1" applyAlignment="1">
      <alignment horizontal="center" vertical="top" wrapText="1"/>
    </xf>
    <xf numFmtId="170" fontId="27" fillId="0" borderId="11" xfId="0" applyNumberFormat="1" applyFont="1" applyFill="1" applyBorder="1" applyAlignment="1">
      <alignment horizontal="center" vertical="top" wrapText="1"/>
    </xf>
    <xf numFmtId="1" fontId="27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vertical="top" wrapText="1"/>
    </xf>
    <xf numFmtId="168" fontId="0" fillId="0" borderId="11" xfId="0" applyNumberFormat="1" applyFont="1" applyFill="1" applyBorder="1" applyAlignment="1">
      <alignment horizontal="center" vertical="top" wrapText="1"/>
    </xf>
    <xf numFmtId="171" fontId="0" fillId="0" borderId="19" xfId="55" applyNumberFormat="1" applyFont="1" applyFill="1" applyBorder="1" applyAlignment="1">
      <alignment vertical="top" wrapText="1"/>
      <protection/>
    </xf>
    <xf numFmtId="170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7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horizontal="center" vertical="top" wrapText="1"/>
    </xf>
    <xf numFmtId="165" fontId="27" fillId="0" borderId="11" xfId="63" applyNumberFormat="1" applyFont="1" applyFill="1" applyBorder="1" applyAlignment="1">
      <alignment horizontal="center" vertical="top" wrapText="1"/>
    </xf>
    <xf numFmtId="169" fontId="27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0" fillId="0" borderId="0" xfId="55" applyFont="1" applyFill="1" applyAlignment="1">
      <alignment horizontal="center" vertical="top"/>
      <protection/>
    </xf>
    <xf numFmtId="0" fontId="22" fillId="0" borderId="0" xfId="55" applyFont="1" applyFill="1" applyAlignment="1">
      <alignment vertical="top"/>
      <protection/>
    </xf>
    <xf numFmtId="171" fontId="0" fillId="0" borderId="21" xfId="55" applyNumberFormat="1" applyFont="1" applyFill="1" applyBorder="1" applyAlignment="1">
      <alignment horizontal="left" vertical="top" wrapText="1"/>
      <protection/>
    </xf>
    <xf numFmtId="171" fontId="0" fillId="0" borderId="21" xfId="55" applyNumberFormat="1" applyFont="1" applyFill="1" applyBorder="1" applyAlignment="1">
      <alignment horizontal="right" vertical="top" wrapText="1"/>
      <protection/>
    </xf>
    <xf numFmtId="171" fontId="22" fillId="0" borderId="20" xfId="55" applyNumberFormat="1" applyFont="1" applyFill="1" applyBorder="1" applyAlignment="1">
      <alignment horizontal="left" vertical="top" wrapText="1"/>
      <protection/>
    </xf>
    <xf numFmtId="174" fontId="0" fillId="0" borderId="11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vertical="top" wrapText="1"/>
    </xf>
    <xf numFmtId="1" fontId="29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175" fontId="0" fillId="0" borderId="11" xfId="63" applyNumberFormat="1" applyFont="1" applyFill="1" applyBorder="1" applyAlignment="1">
      <alignment horizontal="center" vertical="top" wrapText="1"/>
    </xf>
    <xf numFmtId="175" fontId="0" fillId="0" borderId="11" xfId="0" applyNumberFormat="1" applyFont="1" applyFill="1" applyBorder="1" applyAlignment="1">
      <alignment horizontal="center" vertical="top" wrapText="1"/>
    </xf>
    <xf numFmtId="9" fontId="0" fillId="0" borderId="11" xfId="63" applyNumberFormat="1" applyFont="1" applyFill="1" applyBorder="1" applyAlignment="1">
      <alignment horizontal="center" vertical="top" wrapText="1"/>
    </xf>
    <xf numFmtId="9" fontId="0" fillId="0" borderId="11" xfId="63" applyFont="1" applyFill="1" applyBorder="1" applyAlignment="1">
      <alignment horizontal="center" vertical="top" wrapText="1"/>
    </xf>
    <xf numFmtId="182" fontId="0" fillId="0" borderId="11" xfId="0" applyNumberFormat="1" applyFont="1" applyFill="1" applyBorder="1" applyAlignment="1">
      <alignment horizontal="center" vertical="top" wrapText="1"/>
    </xf>
    <xf numFmtId="172" fontId="0" fillId="0" borderId="20" xfId="55" applyNumberFormat="1" applyFont="1" applyFill="1" applyBorder="1" applyAlignment="1">
      <alignment horizontal="center" vertical="top" wrapText="1"/>
      <protection/>
    </xf>
    <xf numFmtId="183" fontId="0" fillId="0" borderId="11" xfId="0" applyNumberFormat="1" applyFont="1" applyFill="1" applyBorder="1" applyAlignment="1">
      <alignment horizontal="center" vertical="top" wrapText="1"/>
    </xf>
    <xf numFmtId="171" fontId="0" fillId="0" borderId="20" xfId="55" applyNumberFormat="1" applyFont="1" applyFill="1" applyBorder="1" applyAlignment="1">
      <alignment vertical="top" wrapText="1"/>
      <protection/>
    </xf>
    <xf numFmtId="171" fontId="0" fillId="0" borderId="21" xfId="55" applyNumberFormat="1" applyFont="1" applyFill="1" applyBorder="1" applyAlignment="1">
      <alignment vertical="top" wrapText="1"/>
      <protection/>
    </xf>
    <xf numFmtId="164" fontId="27" fillId="0" borderId="20" xfId="55" applyNumberFormat="1" applyFont="1" applyFill="1" applyBorder="1" applyAlignment="1">
      <alignment horizontal="right" vertical="top" wrapText="1"/>
      <protection/>
    </xf>
    <xf numFmtId="0" fontId="27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1" fillId="0" borderId="2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172" fontId="0" fillId="0" borderId="21" xfId="55" applyNumberFormat="1" applyFont="1" applyFill="1" applyBorder="1" applyAlignment="1">
      <alignment horizontal="center" vertical="top" wrapText="1"/>
      <protection/>
    </xf>
    <xf numFmtId="49" fontId="0" fillId="0" borderId="20" xfId="55" applyNumberFormat="1" applyFont="1" applyFill="1" applyBorder="1" applyAlignment="1">
      <alignment horizontal="right" vertical="top" wrapText="1"/>
      <protection/>
    </xf>
    <xf numFmtId="49" fontId="0" fillId="0" borderId="21" xfId="55" applyNumberFormat="1" applyFont="1" applyFill="1" applyBorder="1" applyAlignment="1">
      <alignment horizontal="right" vertical="top" wrapText="1"/>
      <protection/>
    </xf>
    <xf numFmtId="164" fontId="0" fillId="0" borderId="20" xfId="55" applyNumberFormat="1" applyFont="1" applyFill="1" applyBorder="1" applyAlignment="1">
      <alignment horizontal="right" vertical="top" wrapText="1"/>
      <protection/>
    </xf>
    <xf numFmtId="164" fontId="0" fillId="0" borderId="21" xfId="55" applyNumberFormat="1" applyFont="1" applyFill="1" applyBorder="1" applyAlignment="1">
      <alignment horizontal="right" vertical="top" wrapText="1"/>
      <protection/>
    </xf>
    <xf numFmtId="164" fontId="0" fillId="0" borderId="20" xfId="55" applyNumberFormat="1" applyFont="1" applyFill="1" applyBorder="1" applyAlignment="1">
      <alignment vertical="top" wrapText="1"/>
      <protection/>
    </xf>
    <xf numFmtId="164" fontId="0" fillId="0" borderId="21" xfId="55" applyNumberFormat="1" applyFont="1" applyFill="1" applyBorder="1" applyAlignment="1">
      <alignment vertical="top" wrapText="1"/>
      <protection/>
    </xf>
    <xf numFmtId="172" fontId="0" fillId="0" borderId="20" xfId="55" applyNumberFormat="1" applyFont="1" applyFill="1" applyBorder="1" applyAlignment="1">
      <alignment vertical="top" wrapText="1"/>
      <protection/>
    </xf>
    <xf numFmtId="172" fontId="0" fillId="0" borderId="21" xfId="55" applyNumberFormat="1" applyFont="1" applyFill="1" applyBorder="1" applyAlignment="1">
      <alignment vertical="top" wrapText="1"/>
      <protection/>
    </xf>
    <xf numFmtId="0" fontId="33" fillId="0" borderId="11" xfId="56" applyFont="1" applyFill="1" applyBorder="1" applyAlignment="1">
      <alignment horizontal="center" vertical="center" wrapText="1"/>
      <protection/>
    </xf>
    <xf numFmtId="0" fontId="33" fillId="0" borderId="11" xfId="56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horizontal="center" wrapText="1"/>
      <protection/>
    </xf>
    <xf numFmtId="0" fontId="1" fillId="0" borderId="0" xfId="56" applyFont="1" applyFill="1" applyAlignment="1">
      <alignment horizontal="center"/>
      <protection/>
    </xf>
    <xf numFmtId="49" fontId="36" fillId="0" borderId="11" xfId="56" applyNumberFormat="1" applyFont="1" applyFill="1" applyBorder="1" applyAlignment="1">
      <alignment horizontal="center" vertical="center"/>
      <protection/>
    </xf>
    <xf numFmtId="0" fontId="27" fillId="0" borderId="0" xfId="56" applyFont="1" applyFill="1" applyAlignment="1">
      <alignment horizontal="center" wrapText="1"/>
      <protection/>
    </xf>
    <xf numFmtId="49" fontId="27" fillId="0" borderId="0" xfId="56" applyNumberFormat="1" applyFont="1" applyFill="1" applyBorder="1" applyAlignment="1">
      <alignment horizontal="center"/>
      <protection/>
    </xf>
    <xf numFmtId="0" fontId="27" fillId="0" borderId="29" xfId="5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vertical="top"/>
      <protection/>
    </xf>
    <xf numFmtId="0" fontId="29" fillId="0" borderId="0" xfId="56" applyFont="1" applyFill="1" applyAlignment="1">
      <alignment horizontal="center"/>
      <protection/>
    </xf>
    <xf numFmtId="0" fontId="39" fillId="0" borderId="11" xfId="57" applyFont="1" applyFill="1" applyBorder="1" applyAlignment="1">
      <alignment horizontal="center" vertical="top"/>
      <protection/>
    </xf>
    <xf numFmtId="0" fontId="39" fillId="0" borderId="11" xfId="57" applyFont="1" applyFill="1" applyBorder="1" applyAlignment="1">
      <alignment horizontal="left" vertical="top" wrapText="1"/>
      <protection/>
    </xf>
    <xf numFmtId="0" fontId="39" fillId="0" borderId="24" xfId="58" applyFont="1" applyFill="1" applyBorder="1" applyAlignment="1">
      <alignment horizontal="left" vertical="top" wrapText="1"/>
      <protection/>
    </xf>
    <xf numFmtId="49" fontId="39" fillId="0" borderId="24" xfId="57" applyNumberFormat="1" applyFont="1" applyFill="1" applyBorder="1" applyAlignment="1">
      <alignment horizontal="center" vertical="top" wrapText="1"/>
      <protection/>
    </xf>
    <xf numFmtId="49" fontId="39" fillId="0" borderId="24" xfId="57" applyNumberFormat="1" applyFont="1" applyFill="1" applyBorder="1" applyAlignment="1">
      <alignment horizontal="center" vertical="top" wrapText="1"/>
      <protection/>
    </xf>
    <xf numFmtId="2" fontId="39" fillId="0" borderId="24" xfId="57" applyNumberFormat="1" applyFont="1" applyFill="1" applyBorder="1" applyAlignment="1">
      <alignment horizontal="left" vertical="top" wrapText="1"/>
      <protection/>
    </xf>
    <xf numFmtId="4" fontId="39" fillId="0" borderId="24" xfId="57" applyNumberFormat="1" applyFont="1" applyFill="1" applyBorder="1" applyAlignment="1">
      <alignment horizontal="center" vertical="top" wrapText="1"/>
      <protection/>
    </xf>
    <xf numFmtId="49" fontId="39" fillId="0" borderId="19" xfId="57" applyNumberFormat="1" applyFont="1" applyFill="1" applyBorder="1" applyAlignment="1">
      <alignment horizontal="center" vertical="top" wrapText="1"/>
      <protection/>
    </xf>
    <xf numFmtId="4" fontId="39" fillId="0" borderId="19" xfId="57" applyNumberFormat="1" applyFont="1" applyFill="1" applyBorder="1" applyAlignment="1">
      <alignment horizontal="center" vertical="top" wrapText="1"/>
      <protection/>
    </xf>
    <xf numFmtId="4" fontId="39" fillId="0" borderId="19" xfId="57" applyNumberFormat="1" applyFont="1" applyFill="1" applyBorder="1" applyAlignment="1">
      <alignment horizontal="right" vertical="top" wrapText="1"/>
      <protection/>
    </xf>
    <xf numFmtId="169" fontId="39" fillId="0" borderId="0" xfId="57" applyNumberFormat="1" applyFont="1" applyFill="1" applyAlignment="1">
      <alignment vertical="top"/>
      <protection/>
    </xf>
    <xf numFmtId="0" fontId="39" fillId="0" borderId="19" xfId="58" applyFont="1" applyFill="1" applyBorder="1" applyAlignment="1">
      <alignment horizontal="left" vertical="top" wrapText="1"/>
      <protection/>
    </xf>
    <xf numFmtId="49" fontId="39" fillId="0" borderId="11" xfId="57" applyNumberFormat="1" applyFont="1" applyFill="1" applyBorder="1" applyAlignment="1">
      <alignment horizontal="center" vertical="top" wrapText="1"/>
      <protection/>
    </xf>
    <xf numFmtId="2" fontId="39" fillId="0" borderId="19" xfId="57" applyNumberFormat="1" applyFont="1" applyFill="1" applyBorder="1" applyAlignment="1">
      <alignment horizontal="left" vertical="top" wrapText="1"/>
      <protection/>
    </xf>
    <xf numFmtId="4" fontId="39" fillId="0" borderId="19" xfId="57" applyNumberFormat="1" applyFont="1" applyFill="1" applyBorder="1" applyAlignment="1">
      <alignment vertical="top" wrapText="1"/>
      <protection/>
    </xf>
    <xf numFmtId="4" fontId="39" fillId="0" borderId="24" xfId="57" applyNumberFormat="1" applyFont="1" applyFill="1" applyBorder="1" applyAlignment="1">
      <alignment horizontal="right" vertical="top" wrapText="1"/>
      <protection/>
    </xf>
    <xf numFmtId="49" fontId="39" fillId="0" borderId="24" xfId="57" applyNumberFormat="1" applyFont="1" applyFill="1" applyBorder="1" applyAlignment="1">
      <alignment horizontal="left" vertical="top" wrapText="1"/>
      <protection/>
    </xf>
    <xf numFmtId="49" fontId="39" fillId="0" borderId="24" xfId="57" applyNumberFormat="1" applyFont="1" applyFill="1" applyBorder="1" applyAlignment="1">
      <alignment horizontal="left" vertical="top" wrapText="1"/>
      <protection/>
    </xf>
    <xf numFmtId="4" fontId="39" fillId="0" borderId="24" xfId="57" applyNumberFormat="1" applyFont="1" applyFill="1" applyBorder="1" applyAlignment="1">
      <alignment vertical="top" wrapText="1"/>
      <protection/>
    </xf>
    <xf numFmtId="169" fontId="39" fillId="0" borderId="0" xfId="57" applyNumberFormat="1" applyFont="1" applyFill="1" applyAlignment="1">
      <alignment vertical="top"/>
      <protection/>
    </xf>
    <xf numFmtId="169" fontId="39" fillId="0" borderId="24" xfId="58" applyNumberFormat="1" applyFont="1" applyFill="1" applyBorder="1" applyAlignment="1">
      <alignment horizontal="left" vertical="top" wrapText="1"/>
      <protection/>
    </xf>
    <xf numFmtId="0" fontId="39" fillId="0" borderId="24" xfId="58" applyFont="1" applyFill="1" applyBorder="1" applyAlignment="1">
      <alignment horizontal="left" vertical="top" wrapText="1"/>
      <protection/>
    </xf>
    <xf numFmtId="49" fontId="39" fillId="0" borderId="11" xfId="57" applyNumberFormat="1" applyFont="1" applyFill="1" applyBorder="1" applyAlignment="1">
      <alignment horizontal="left" vertical="top" wrapText="1"/>
      <protection/>
    </xf>
    <xf numFmtId="0" fontId="39" fillId="0" borderId="24" xfId="57" applyFont="1" applyFill="1" applyBorder="1" applyAlignment="1">
      <alignment horizontal="left" vertical="top" wrapText="1"/>
      <protection/>
    </xf>
    <xf numFmtId="169" fontId="45" fillId="0" borderId="0" xfId="57" applyNumberFormat="1" applyFont="1" applyFill="1" applyAlignment="1">
      <alignment vertical="top"/>
      <protection/>
    </xf>
    <xf numFmtId="169" fontId="39" fillId="0" borderId="19" xfId="58" applyNumberFormat="1" applyFont="1" applyFill="1" applyBorder="1" applyAlignment="1">
      <alignment horizontal="left" vertical="top" wrapText="1"/>
      <protection/>
    </xf>
    <xf numFmtId="0" fontId="39" fillId="0" borderId="11" xfId="58" applyFont="1" applyFill="1" applyBorder="1" applyAlignment="1">
      <alignment horizontal="left" vertical="top" wrapText="1"/>
      <protection/>
    </xf>
    <xf numFmtId="49" fontId="39" fillId="0" borderId="11" xfId="57" applyNumberFormat="1" applyFont="1" applyFill="1" applyBorder="1" applyAlignment="1">
      <alignment horizontal="center" vertical="top" wrapText="1"/>
      <protection/>
    </xf>
    <xf numFmtId="2" fontId="39" fillId="0" borderId="11" xfId="57" applyNumberFormat="1" applyFont="1" applyFill="1" applyBorder="1" applyAlignment="1">
      <alignment horizontal="left" vertical="top" wrapText="1"/>
      <protection/>
    </xf>
    <xf numFmtId="4" fontId="39" fillId="0" borderId="11" xfId="57" applyNumberFormat="1" applyFont="1" applyFill="1" applyBorder="1" applyAlignment="1">
      <alignment horizontal="center" vertical="top" wrapText="1"/>
      <protection/>
    </xf>
    <xf numFmtId="4" fontId="39" fillId="0" borderId="11" xfId="57" applyNumberFormat="1" applyFont="1" applyFill="1" applyBorder="1" applyAlignment="1">
      <alignment horizontal="right" vertical="top" wrapText="1"/>
      <protection/>
    </xf>
    <xf numFmtId="169" fontId="38" fillId="0" borderId="0" xfId="57" applyNumberFormat="1" applyFont="1" applyFill="1" applyAlignment="1">
      <alignment vertical="top"/>
      <protection/>
    </xf>
    <xf numFmtId="14" fontId="46" fillId="0" borderId="24" xfId="42" applyNumberFormat="1" applyFont="1" applyFill="1" applyBorder="1" applyAlignment="1">
      <alignment horizontal="center" vertical="justify"/>
    </xf>
    <xf numFmtId="14" fontId="46" fillId="0" borderId="11" xfId="42" applyNumberFormat="1" applyFont="1" applyFill="1" applyBorder="1" applyAlignment="1">
      <alignment horizontal="center" vertical="justify"/>
    </xf>
    <xf numFmtId="4" fontId="39" fillId="0" borderId="11" xfId="57" applyNumberFormat="1" applyFont="1" applyFill="1" applyBorder="1" applyAlignment="1">
      <alignment vertical="top" wrapText="1"/>
      <protection/>
    </xf>
    <xf numFmtId="4" fontId="39" fillId="0" borderId="24" xfId="57" applyNumberFormat="1" applyFont="1" applyFill="1" applyBorder="1" applyAlignment="1">
      <alignment horizontal="left" vertical="top" wrapText="1"/>
      <protection/>
    </xf>
    <xf numFmtId="169" fontId="39" fillId="0" borderId="11" xfId="58" applyNumberFormat="1" applyFont="1" applyFill="1" applyBorder="1" applyAlignment="1">
      <alignment horizontal="left" vertical="top" wrapText="1"/>
      <protection/>
    </xf>
    <xf numFmtId="169" fontId="40" fillId="0" borderId="0" xfId="57" applyNumberFormat="1" applyFont="1" applyFill="1" applyAlignment="1">
      <alignment vertical="top"/>
      <protection/>
    </xf>
    <xf numFmtId="169" fontId="40" fillId="0" borderId="0" xfId="57" applyNumberFormat="1" applyFont="1" applyFill="1" applyAlignment="1">
      <alignment horizontal="center" vertical="top"/>
      <protection/>
    </xf>
    <xf numFmtId="49" fontId="41" fillId="0" borderId="0" xfId="57" applyNumberFormat="1" applyFont="1" applyFill="1" applyAlignment="1">
      <alignment vertical="top"/>
      <protection/>
    </xf>
    <xf numFmtId="49" fontId="42" fillId="0" borderId="0" xfId="57" applyNumberFormat="1" applyFont="1" applyFill="1" applyAlignment="1">
      <alignment vertical="top" wrapText="1"/>
      <protection/>
    </xf>
    <xf numFmtId="49" fontId="42" fillId="0" borderId="0" xfId="57" applyNumberFormat="1" applyFont="1" applyFill="1" applyAlignment="1">
      <alignment horizontal="center" vertical="top" wrapText="1"/>
      <protection/>
    </xf>
    <xf numFmtId="169" fontId="43" fillId="0" borderId="0" xfId="57" applyNumberFormat="1" applyFont="1" applyFill="1" applyAlignment="1">
      <alignment horizontal="center" vertical="top"/>
      <protection/>
    </xf>
    <xf numFmtId="49" fontId="44" fillId="0" borderId="0" xfId="57" applyNumberFormat="1" applyFont="1" applyFill="1" applyAlignment="1">
      <alignment vertical="top" wrapText="1"/>
      <protection/>
    </xf>
    <xf numFmtId="49" fontId="44" fillId="0" borderId="0" xfId="57" applyNumberFormat="1" applyFont="1" applyFill="1" applyAlignment="1">
      <alignment horizontal="center" vertical="top" wrapText="1"/>
      <protection/>
    </xf>
    <xf numFmtId="169" fontId="43" fillId="0" borderId="0" xfId="57" applyNumberFormat="1" applyFont="1" applyFill="1" applyAlignment="1">
      <alignment vertical="top"/>
      <protection/>
    </xf>
    <xf numFmtId="0" fontId="39" fillId="0" borderId="23" xfId="57" applyFont="1" applyFill="1" applyBorder="1" applyAlignment="1">
      <alignment horizontal="center" vertical="top" wrapText="1"/>
      <protection/>
    </xf>
    <xf numFmtId="49" fontId="39" fillId="0" borderId="24" xfId="57" applyNumberFormat="1" applyFont="1" applyFill="1" applyBorder="1" applyAlignment="1">
      <alignment horizontal="center" vertical="top" wrapText="1" shrinkToFit="1"/>
      <protection/>
    </xf>
    <xf numFmtId="169" fontId="39" fillId="0" borderId="0" xfId="57" applyNumberFormat="1" applyFont="1" applyFill="1" applyAlignment="1">
      <alignment horizontal="center" vertical="top"/>
      <protection/>
    </xf>
    <xf numFmtId="49" fontId="39" fillId="0" borderId="0" xfId="57" applyNumberFormat="1" applyFont="1" applyFill="1" applyAlignment="1">
      <alignment vertical="top" wrapText="1"/>
      <protection/>
    </xf>
    <xf numFmtId="49" fontId="39" fillId="0" borderId="0" xfId="57" applyNumberFormat="1" applyFont="1" applyFill="1" applyAlignment="1">
      <alignment horizontal="center" vertical="top" wrapText="1"/>
      <protection/>
    </xf>
    <xf numFmtId="169" fontId="42" fillId="0" borderId="0" xfId="57" applyNumberFormat="1" applyFont="1" applyFill="1" applyAlignment="1">
      <alignment vertical="top"/>
      <protection/>
    </xf>
    <xf numFmtId="169" fontId="42" fillId="0" borderId="0" xfId="57" applyNumberFormat="1" applyFont="1" applyFill="1" applyAlignment="1">
      <alignment horizontal="center" vertical="top"/>
      <protection/>
    </xf>
    <xf numFmtId="49" fontId="42" fillId="0" borderId="0" xfId="57" applyNumberFormat="1" applyFont="1" applyFill="1" applyAlignment="1">
      <alignment vertical="top"/>
      <protection/>
    </xf>
    <xf numFmtId="49" fontId="42" fillId="0" borderId="0" xfId="57" applyNumberFormat="1" applyFont="1" applyFill="1" applyAlignment="1">
      <alignment horizontal="center" vertical="top"/>
      <protection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7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173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55" applyFont="1" applyFill="1" applyAlignment="1">
      <alignment horizontal="center" vertical="top"/>
      <protection/>
    </xf>
    <xf numFmtId="164" fontId="0" fillId="0" borderId="23" xfId="55" applyNumberFormat="1" applyFont="1" applyFill="1" applyBorder="1" applyAlignment="1">
      <alignment horizontal="center" vertical="top" wrapText="1"/>
      <protection/>
    </xf>
    <xf numFmtId="164" fontId="0" fillId="0" borderId="19" xfId="55" applyNumberFormat="1" applyFont="1" applyFill="1" applyBorder="1" applyAlignment="1">
      <alignment horizontal="center" vertical="top" wrapText="1"/>
      <protection/>
    </xf>
    <xf numFmtId="164" fontId="0" fillId="0" borderId="20" xfId="55" applyNumberFormat="1" applyFont="1" applyFill="1" applyBorder="1" applyAlignment="1">
      <alignment horizontal="center" vertical="top" wrapText="1"/>
      <protection/>
    </xf>
    <xf numFmtId="164" fontId="0" fillId="0" borderId="21" xfId="55" applyNumberFormat="1" applyFont="1" applyFill="1" applyBorder="1" applyAlignment="1">
      <alignment horizontal="center" vertical="top" wrapText="1"/>
      <protection/>
    </xf>
    <xf numFmtId="0" fontId="0" fillId="0" borderId="11" xfId="55" applyFont="1" applyFill="1" applyBorder="1" applyAlignment="1">
      <alignment horizontal="center" vertical="top"/>
      <protection/>
    </xf>
    <xf numFmtId="164" fontId="0" fillId="0" borderId="11" xfId="55" applyNumberFormat="1" applyFont="1" applyFill="1" applyBorder="1" applyAlignment="1">
      <alignment horizontal="center" vertical="top" wrapText="1"/>
      <protection/>
    </xf>
    <xf numFmtId="164" fontId="0" fillId="0" borderId="19" xfId="55" applyNumberFormat="1" applyFont="1" applyFill="1" applyBorder="1" applyAlignment="1">
      <alignment horizontal="center" vertical="top" wrapText="1"/>
      <protection/>
    </xf>
    <xf numFmtId="164" fontId="0" fillId="0" borderId="20" xfId="55" applyNumberFormat="1" applyFont="1" applyFill="1" applyBorder="1" applyAlignment="1">
      <alignment horizontal="center" vertical="top" wrapText="1"/>
      <protection/>
    </xf>
    <xf numFmtId="164" fontId="0" fillId="0" borderId="21" xfId="55" applyNumberFormat="1" applyFont="1" applyFill="1" applyBorder="1" applyAlignment="1">
      <alignment horizontal="center" vertical="top" wrapText="1"/>
      <protection/>
    </xf>
    <xf numFmtId="164" fontId="22" fillId="0" borderId="19" xfId="55" applyNumberFormat="1" applyFont="1" applyFill="1" applyBorder="1" applyAlignment="1">
      <alignment horizontal="left" vertical="top" wrapText="1"/>
      <protection/>
    </xf>
    <xf numFmtId="164" fontId="22" fillId="0" borderId="20" xfId="55" applyNumberFormat="1" applyFont="1" applyFill="1" applyBorder="1" applyAlignment="1">
      <alignment horizontal="left" vertical="top" wrapText="1"/>
      <protection/>
    </xf>
    <xf numFmtId="164" fontId="22" fillId="0" borderId="21" xfId="55" applyNumberFormat="1" applyFont="1" applyFill="1" applyBorder="1" applyAlignment="1">
      <alignment horizontal="left" vertical="top" wrapText="1"/>
      <protection/>
    </xf>
    <xf numFmtId="164" fontId="22" fillId="0" borderId="11" xfId="55" applyNumberFormat="1" applyFont="1" applyFill="1" applyBorder="1" applyAlignment="1">
      <alignment horizontal="center" vertical="top" wrapText="1"/>
      <protection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23" fillId="0" borderId="11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/>
    </xf>
    <xf numFmtId="0" fontId="32" fillId="0" borderId="33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_Plan_inv_pr_2017" xfId="56"/>
    <cellStyle name="Обычный_Отчет о закупках для инвестпрограммы - вариан ЩГЭС" xfId="57"/>
    <cellStyle name="Обычный_Отчет по закупкам 3 квартал 201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ормула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Zeros="0" view="pageBreakPreview" zoomScale="50" zoomScaleNormal="60" zoomScaleSheetLayoutView="50" zoomScalePageLayoutView="0" workbookViewId="0" topLeftCell="A1">
      <pane xSplit="2" ySplit="13" topLeftCell="C14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AI46" sqref="AI46"/>
    </sheetView>
  </sheetViews>
  <sheetFormatPr defaultColWidth="9.00390625" defaultRowHeight="15.75"/>
  <cols>
    <col min="1" max="1" width="9.00390625" style="9" customWidth="1"/>
    <col min="2" max="2" width="38.50390625" style="9" customWidth="1"/>
    <col min="3" max="3" width="11.25390625" style="9" customWidth="1"/>
    <col min="4" max="4" width="9.375" style="9" customWidth="1"/>
    <col min="5" max="5" width="8.75390625" style="9" customWidth="1"/>
    <col min="6" max="6" width="7.125" style="9" customWidth="1"/>
    <col min="7" max="7" width="6.625" style="157" customWidth="1"/>
    <col min="8" max="8" width="7.125" style="9" customWidth="1"/>
    <col min="9" max="9" width="7.125" style="157" customWidth="1"/>
    <col min="10" max="10" width="7.125" style="9" customWidth="1"/>
    <col min="11" max="11" width="6.875" style="157" customWidth="1"/>
    <col min="12" max="12" width="7.125" style="9" customWidth="1"/>
    <col min="13" max="13" width="7.125" style="157" customWidth="1"/>
    <col min="14" max="14" width="9.875" style="43" customWidth="1"/>
    <col min="15" max="15" width="11.75390625" style="43" customWidth="1"/>
    <col min="16" max="16" width="9.875" style="43" customWidth="1"/>
    <col min="17" max="17" width="11.625" style="43" customWidth="1"/>
    <col min="18" max="18" width="13.375" style="9" customWidth="1"/>
    <col min="19" max="19" width="9.125" style="9" customWidth="1"/>
    <col min="20" max="20" width="8.00390625" style="9" customWidth="1"/>
    <col min="21" max="21" width="14.25390625" style="9" customWidth="1"/>
    <col min="22" max="22" width="10.25390625" style="9" customWidth="1"/>
    <col min="23" max="23" width="15.25390625" style="9" customWidth="1"/>
    <col min="24" max="24" width="9.00390625" style="9" customWidth="1"/>
    <col min="25" max="25" width="13.125" style="9" bestFit="1" customWidth="1"/>
    <col min="26" max="16384" width="9.00390625" style="9" customWidth="1"/>
  </cols>
  <sheetData>
    <row r="1" spans="4:18" ht="15.75">
      <c r="D1" s="66"/>
      <c r="E1" s="66"/>
      <c r="F1" s="49"/>
      <c r="Q1" s="158"/>
      <c r="R1" s="9" t="s">
        <v>172</v>
      </c>
    </row>
    <row r="2" spans="6:17" ht="6.75" customHeight="1">
      <c r="F2" s="49"/>
      <c r="Q2" s="158"/>
    </row>
    <row r="3" spans="14:23" ht="15.75">
      <c r="N3" s="9"/>
      <c r="O3" s="9"/>
      <c r="P3" s="9"/>
      <c r="Q3" s="9"/>
      <c r="W3" s="10" t="s">
        <v>148</v>
      </c>
    </row>
    <row r="4" spans="2:23" ht="15.75">
      <c r="B4" s="66"/>
      <c r="N4" s="9"/>
      <c r="O4" s="9"/>
      <c r="P4" s="9"/>
      <c r="Q4" s="9"/>
      <c r="W4" s="10" t="s">
        <v>149</v>
      </c>
    </row>
    <row r="5" spans="14:23" ht="9" customHeight="1">
      <c r="N5" s="9"/>
      <c r="O5" s="9"/>
      <c r="P5" s="9"/>
      <c r="Q5" s="9"/>
      <c r="W5" s="10"/>
    </row>
    <row r="6" spans="6:23" ht="15.75">
      <c r="F6" s="66"/>
      <c r="G6" s="159"/>
      <c r="K6" s="159"/>
      <c r="N6" s="9"/>
      <c r="O6" s="9"/>
      <c r="P6" s="9"/>
      <c r="Q6" s="9"/>
      <c r="W6" s="10" t="s">
        <v>150</v>
      </c>
    </row>
    <row r="7" spans="4:23" ht="15.75">
      <c r="D7" s="66"/>
      <c r="F7" s="66"/>
      <c r="K7" s="159"/>
      <c r="N7" s="9"/>
      <c r="O7" s="9"/>
      <c r="P7" s="9"/>
      <c r="Q7" s="9"/>
      <c r="W7" s="10" t="s">
        <v>211</v>
      </c>
    </row>
    <row r="8" spans="14:23" ht="15.75">
      <c r="N8" s="9"/>
      <c r="O8" s="9"/>
      <c r="P8" s="9"/>
      <c r="Q8" s="9"/>
      <c r="W8" s="10" t="s">
        <v>151</v>
      </c>
    </row>
    <row r="9" spans="1:23" ht="18.75">
      <c r="A9" s="282" t="s">
        <v>505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</row>
    <row r="10" spans="1:23" ht="15.75">
      <c r="A10" s="196" t="s">
        <v>274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</row>
    <row r="11" spans="1:23" ht="44.25" customHeight="1">
      <c r="A11" s="188" t="s">
        <v>21</v>
      </c>
      <c r="B11" s="188" t="s">
        <v>42</v>
      </c>
      <c r="C11" s="188" t="s">
        <v>135</v>
      </c>
      <c r="D11" s="188" t="s">
        <v>194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 t="s">
        <v>182</v>
      </c>
      <c r="O11" s="188"/>
      <c r="P11" s="188" t="s">
        <v>183</v>
      </c>
      <c r="Q11" s="188"/>
      <c r="R11" s="188" t="s">
        <v>167</v>
      </c>
      <c r="S11" s="188" t="s">
        <v>80</v>
      </c>
      <c r="T11" s="188"/>
      <c r="U11" s="188"/>
      <c r="V11" s="188"/>
      <c r="W11" s="188" t="s">
        <v>23</v>
      </c>
    </row>
    <row r="12" spans="1:23" ht="21" customHeight="1">
      <c r="A12" s="188"/>
      <c r="B12" s="188"/>
      <c r="C12" s="188"/>
      <c r="D12" s="188" t="s">
        <v>24</v>
      </c>
      <c r="E12" s="188"/>
      <c r="F12" s="188" t="s">
        <v>25</v>
      </c>
      <c r="G12" s="188"/>
      <c r="H12" s="188" t="s">
        <v>26</v>
      </c>
      <c r="I12" s="188"/>
      <c r="J12" s="188" t="s">
        <v>27</v>
      </c>
      <c r="K12" s="188"/>
      <c r="L12" s="188" t="s">
        <v>28</v>
      </c>
      <c r="M12" s="188"/>
      <c r="N12" s="188"/>
      <c r="O12" s="188"/>
      <c r="P12" s="188"/>
      <c r="Q12" s="188"/>
      <c r="R12" s="188"/>
      <c r="S12" s="188" t="s">
        <v>184</v>
      </c>
      <c r="T12" s="188" t="s">
        <v>75</v>
      </c>
      <c r="U12" s="188" t="s">
        <v>74</v>
      </c>
      <c r="V12" s="188"/>
      <c r="W12" s="193"/>
    </row>
    <row r="13" spans="1:23" ht="57" customHeight="1">
      <c r="A13" s="188"/>
      <c r="B13" s="188"/>
      <c r="C13" s="188"/>
      <c r="D13" s="12" t="s">
        <v>83</v>
      </c>
      <c r="E13" s="12" t="s">
        <v>199</v>
      </c>
      <c r="F13" s="12" t="s">
        <v>29</v>
      </c>
      <c r="G13" s="160" t="s">
        <v>30</v>
      </c>
      <c r="H13" s="12" t="s">
        <v>29</v>
      </c>
      <c r="I13" s="160" t="s">
        <v>30</v>
      </c>
      <c r="J13" s="12" t="s">
        <v>29</v>
      </c>
      <c r="K13" s="160" t="s">
        <v>30</v>
      </c>
      <c r="L13" s="12" t="s">
        <v>29</v>
      </c>
      <c r="M13" s="160" t="s">
        <v>30</v>
      </c>
      <c r="N13" s="12" t="s">
        <v>24</v>
      </c>
      <c r="O13" s="12" t="s">
        <v>110</v>
      </c>
      <c r="P13" s="12" t="s">
        <v>24</v>
      </c>
      <c r="Q13" s="12" t="s">
        <v>112</v>
      </c>
      <c r="R13" s="188"/>
      <c r="S13" s="188"/>
      <c r="T13" s="188"/>
      <c r="U13" s="69" t="s">
        <v>170</v>
      </c>
      <c r="V13" s="69" t="s">
        <v>195</v>
      </c>
      <c r="W13" s="193"/>
    </row>
    <row r="14" spans="1:25" ht="15.75">
      <c r="A14" s="12"/>
      <c r="B14" s="12" t="s">
        <v>43</v>
      </c>
      <c r="C14" s="285"/>
      <c r="D14" s="79">
        <v>33.625</v>
      </c>
      <c r="E14" s="79">
        <v>29.8326166906</v>
      </c>
      <c r="F14" s="79">
        <v>8.4055</v>
      </c>
      <c r="G14" s="79">
        <v>6.672170620599999</v>
      </c>
      <c r="H14" s="79">
        <v>8.406500000000001</v>
      </c>
      <c r="I14" s="79">
        <v>7.362464180000001</v>
      </c>
      <c r="J14" s="79">
        <v>8.4065</v>
      </c>
      <c r="K14" s="79">
        <v>15.79798189</v>
      </c>
      <c r="L14" s="79">
        <v>8.4065</v>
      </c>
      <c r="M14" s="79">
        <v>0</v>
      </c>
      <c r="N14" s="79">
        <v>25.075482060600002</v>
      </c>
      <c r="O14" s="79">
        <v>16.66936969</v>
      </c>
      <c r="P14" s="79">
        <v>22.407816565799997</v>
      </c>
      <c r="Q14" s="79">
        <v>13.997294925199999</v>
      </c>
      <c r="R14" s="79">
        <v>3.7923833094000017</v>
      </c>
      <c r="S14" s="178"/>
      <c r="T14" s="177"/>
      <c r="U14" s="178"/>
      <c r="V14" s="178"/>
      <c r="W14" s="39"/>
      <c r="Y14" s="66"/>
    </row>
    <row r="15" spans="1:23" ht="15.75">
      <c r="A15" s="286" t="s">
        <v>153</v>
      </c>
      <c r="B15" s="287" t="s">
        <v>79</v>
      </c>
      <c r="C15" s="39"/>
      <c r="D15" s="79">
        <v>28.728999999999996</v>
      </c>
      <c r="E15" s="79">
        <v>25.5718949406</v>
      </c>
      <c r="F15" s="79">
        <v>5.2235</v>
      </c>
      <c r="G15" s="79">
        <v>2.5042830805999996</v>
      </c>
      <c r="H15" s="79">
        <v>6.6925</v>
      </c>
      <c r="I15" s="79">
        <v>7.26962997</v>
      </c>
      <c r="J15" s="79">
        <v>8.4065</v>
      </c>
      <c r="K15" s="79">
        <v>15.79798189</v>
      </c>
      <c r="L15" s="79">
        <v>8.4065</v>
      </c>
      <c r="M15" s="79">
        <v>0</v>
      </c>
      <c r="N15" s="79">
        <v>20.8147603106</v>
      </c>
      <c r="O15" s="79">
        <v>12.40864794</v>
      </c>
      <c r="P15" s="79">
        <v>18.1470948206</v>
      </c>
      <c r="Q15" s="79">
        <v>9.736573179999999</v>
      </c>
      <c r="R15" s="79">
        <v>3.1571050593999956</v>
      </c>
      <c r="S15" s="178"/>
      <c r="T15" s="178"/>
      <c r="U15" s="178"/>
      <c r="V15" s="178"/>
      <c r="W15" s="79"/>
    </row>
    <row r="16" spans="1:23" ht="15.75">
      <c r="A16" s="286" t="s">
        <v>237</v>
      </c>
      <c r="B16" s="287" t="s">
        <v>77</v>
      </c>
      <c r="C16" s="39"/>
      <c r="D16" s="79">
        <v>2.272</v>
      </c>
      <c r="E16" s="79">
        <v>2.39411583</v>
      </c>
      <c r="F16" s="79">
        <v>0</v>
      </c>
      <c r="G16" s="79">
        <v>0.9679607</v>
      </c>
      <c r="H16" s="79">
        <v>0</v>
      </c>
      <c r="I16" s="79">
        <v>0.9085513099999999</v>
      </c>
      <c r="J16" s="79">
        <v>0</v>
      </c>
      <c r="K16" s="79">
        <v>0.5176038200000002</v>
      </c>
      <c r="L16" s="79">
        <v>2.272</v>
      </c>
      <c r="M16" s="79">
        <v>0</v>
      </c>
      <c r="N16" s="79">
        <v>2.4193092</v>
      </c>
      <c r="O16" s="79">
        <v>0.5427971899999999</v>
      </c>
      <c r="P16" s="79">
        <v>2.4193092</v>
      </c>
      <c r="Q16" s="79">
        <v>0.5427971899999999</v>
      </c>
      <c r="R16" s="79"/>
      <c r="S16" s="178"/>
      <c r="T16" s="178"/>
      <c r="U16" s="178"/>
      <c r="V16" s="178"/>
      <c r="W16" s="79"/>
    </row>
    <row r="17" spans="1:23" ht="15.75">
      <c r="A17" s="286" t="s">
        <v>238</v>
      </c>
      <c r="B17" s="287" t="s">
        <v>152</v>
      </c>
      <c r="C17" s="39"/>
      <c r="D17" s="79">
        <v>2.272</v>
      </c>
      <c r="E17" s="79">
        <v>2.39411583</v>
      </c>
      <c r="F17" s="79">
        <v>0</v>
      </c>
      <c r="G17" s="79">
        <v>0.9679607</v>
      </c>
      <c r="H17" s="79">
        <v>0</v>
      </c>
      <c r="I17" s="79">
        <v>0.9085513099999999</v>
      </c>
      <c r="J17" s="79">
        <v>0</v>
      </c>
      <c r="K17" s="79">
        <v>0.5176038200000002</v>
      </c>
      <c r="L17" s="79">
        <v>2.272</v>
      </c>
      <c r="M17" s="79">
        <v>0</v>
      </c>
      <c r="N17" s="79">
        <v>2.4193092</v>
      </c>
      <c r="O17" s="79">
        <v>0.5427971899999999</v>
      </c>
      <c r="P17" s="79">
        <v>2.4193092</v>
      </c>
      <c r="Q17" s="79">
        <v>0.5427971899999999</v>
      </c>
      <c r="R17" s="79"/>
      <c r="S17" s="178"/>
      <c r="T17" s="178"/>
      <c r="U17" s="178"/>
      <c r="V17" s="178"/>
      <c r="W17" s="79"/>
    </row>
    <row r="18" spans="1:25" ht="15.75">
      <c r="A18" s="151" t="s">
        <v>275</v>
      </c>
      <c r="B18" s="146" t="s">
        <v>239</v>
      </c>
      <c r="C18" s="285"/>
      <c r="D18" s="79">
        <v>2.272</v>
      </c>
      <c r="E18" s="79">
        <v>2.39411583</v>
      </c>
      <c r="F18" s="79"/>
      <c r="G18" s="79">
        <v>0.9679607</v>
      </c>
      <c r="H18" s="79"/>
      <c r="I18" s="79">
        <v>0.9085513099999999</v>
      </c>
      <c r="J18" s="79"/>
      <c r="K18" s="79">
        <v>0.5176038200000002</v>
      </c>
      <c r="L18" s="79">
        <v>2.272</v>
      </c>
      <c r="M18" s="79"/>
      <c r="N18" s="79">
        <v>2.4193092</v>
      </c>
      <c r="O18" s="79">
        <v>0.5427971899999999</v>
      </c>
      <c r="P18" s="79">
        <v>2.4193092</v>
      </c>
      <c r="Q18" s="79">
        <v>0.5427971899999999</v>
      </c>
      <c r="R18" s="79"/>
      <c r="S18" s="178"/>
      <c r="T18" s="177"/>
      <c r="U18" s="178"/>
      <c r="V18" s="178"/>
      <c r="W18" s="39"/>
      <c r="Y18" s="66"/>
    </row>
    <row r="19" spans="1:23" ht="15.75">
      <c r="A19" s="286" t="s">
        <v>244</v>
      </c>
      <c r="B19" s="287" t="s">
        <v>85</v>
      </c>
      <c r="C19" s="39"/>
      <c r="D19" s="156"/>
      <c r="E19" s="79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78"/>
      <c r="T19" s="178"/>
      <c r="U19" s="178"/>
      <c r="V19" s="178"/>
      <c r="W19" s="39"/>
    </row>
    <row r="20" spans="1:23" ht="15.75">
      <c r="A20" s="286" t="s">
        <v>246</v>
      </c>
      <c r="B20" s="287" t="s">
        <v>247</v>
      </c>
      <c r="C20" s="39"/>
      <c r="D20" s="156"/>
      <c r="E20" s="79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78"/>
      <c r="T20" s="178"/>
      <c r="U20" s="178"/>
      <c r="V20" s="178"/>
      <c r="W20" s="39"/>
    </row>
    <row r="21" spans="1:23" ht="15.75">
      <c r="A21" s="286" t="s">
        <v>248</v>
      </c>
      <c r="B21" s="287" t="s">
        <v>78</v>
      </c>
      <c r="C21" s="39"/>
      <c r="D21" s="156"/>
      <c r="E21" s="79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78"/>
      <c r="T21" s="178"/>
      <c r="U21" s="178"/>
      <c r="V21" s="178"/>
      <c r="W21" s="39"/>
    </row>
    <row r="22" spans="1:23" ht="15.75">
      <c r="A22" s="286" t="s">
        <v>249</v>
      </c>
      <c r="B22" s="287" t="s">
        <v>276</v>
      </c>
      <c r="C22" s="39"/>
      <c r="D22" s="79">
        <v>26.456999999999997</v>
      </c>
      <c r="E22" s="79">
        <v>23.1777791106</v>
      </c>
      <c r="F22" s="79">
        <v>5.2235</v>
      </c>
      <c r="G22" s="79">
        <v>1.5363223805999997</v>
      </c>
      <c r="H22" s="79">
        <v>6.6925</v>
      </c>
      <c r="I22" s="79">
        <v>6.36107866</v>
      </c>
      <c r="J22" s="79">
        <v>8.4065</v>
      </c>
      <c r="K22" s="79">
        <v>15.280378070000001</v>
      </c>
      <c r="L22" s="79">
        <v>6.134499999999999</v>
      </c>
      <c r="M22" s="79">
        <v>0</v>
      </c>
      <c r="N22" s="79">
        <v>18.3954511106</v>
      </c>
      <c r="O22" s="79">
        <v>11.86585075</v>
      </c>
      <c r="P22" s="79">
        <v>15.7277856206</v>
      </c>
      <c r="Q22" s="79">
        <v>9.193775989999999</v>
      </c>
      <c r="R22" s="79">
        <v>3.2792208893999977</v>
      </c>
      <c r="S22" s="178"/>
      <c r="T22" s="178"/>
      <c r="U22" s="178">
        <v>0</v>
      </c>
      <c r="V22" s="178"/>
      <c r="W22" s="79"/>
    </row>
    <row r="23" spans="1:25" ht="47.25">
      <c r="A23" s="151" t="s">
        <v>250</v>
      </c>
      <c r="B23" s="148" t="s">
        <v>214</v>
      </c>
      <c r="C23" s="285"/>
      <c r="D23" s="79">
        <v>7.119</v>
      </c>
      <c r="E23" s="79">
        <v>4.94766549</v>
      </c>
      <c r="F23" s="79">
        <v>0.316</v>
      </c>
      <c r="G23" s="79"/>
      <c r="H23" s="79">
        <v>1.738</v>
      </c>
      <c r="I23" s="79">
        <v>2.28</v>
      </c>
      <c r="J23" s="79">
        <v>3.929</v>
      </c>
      <c r="K23" s="79">
        <v>2.6676654900000005</v>
      </c>
      <c r="L23" s="79">
        <v>1.136</v>
      </c>
      <c r="M23" s="79"/>
      <c r="N23" s="79">
        <v>0.11766549</v>
      </c>
      <c r="O23" s="79"/>
      <c r="P23" s="79"/>
      <c r="Q23" s="79"/>
      <c r="R23" s="79">
        <v>2.1713345099999994</v>
      </c>
      <c r="S23" s="178"/>
      <c r="T23" s="177"/>
      <c r="U23" s="178"/>
      <c r="V23" s="178"/>
      <c r="W23" s="39"/>
      <c r="Y23" s="66"/>
    </row>
    <row r="24" spans="1:25" ht="31.5">
      <c r="A24" s="151" t="s">
        <v>252</v>
      </c>
      <c r="B24" s="149" t="s">
        <v>268</v>
      </c>
      <c r="C24" s="285"/>
      <c r="D24" s="79">
        <v>3.408</v>
      </c>
      <c r="E24" s="79">
        <v>3.7434427606</v>
      </c>
      <c r="F24" s="79"/>
      <c r="G24" s="79">
        <v>1.1934427605999998</v>
      </c>
      <c r="H24" s="79"/>
      <c r="I24" s="79"/>
      <c r="J24" s="79"/>
      <c r="K24" s="79">
        <v>2.55</v>
      </c>
      <c r="L24" s="79">
        <v>3.408</v>
      </c>
      <c r="M24" s="79"/>
      <c r="N24" s="79">
        <v>3.7434427606</v>
      </c>
      <c r="O24" s="79">
        <v>2.55</v>
      </c>
      <c r="P24" s="79">
        <v>1.1934427606</v>
      </c>
      <c r="Q24" s="79"/>
      <c r="R24" s="79"/>
      <c r="S24" s="178"/>
      <c r="T24" s="177"/>
      <c r="U24" s="178"/>
      <c r="V24" s="178"/>
      <c r="W24" s="39"/>
      <c r="Y24" s="66"/>
    </row>
    <row r="25" spans="1:25" ht="31.5">
      <c r="A25" s="151" t="s">
        <v>254</v>
      </c>
      <c r="B25" s="149" t="s">
        <v>269</v>
      </c>
      <c r="C25" s="285"/>
      <c r="D25" s="79">
        <v>2.84</v>
      </c>
      <c r="E25" s="79">
        <v>2.6900198600000005</v>
      </c>
      <c r="F25" s="79">
        <v>1.988</v>
      </c>
      <c r="G25" s="79">
        <v>0.34287962</v>
      </c>
      <c r="H25" s="79"/>
      <c r="I25" s="79">
        <v>1.19525366</v>
      </c>
      <c r="J25" s="79">
        <v>0.852</v>
      </c>
      <c r="K25" s="79">
        <v>1.1518865800000002</v>
      </c>
      <c r="L25" s="79"/>
      <c r="M25" s="79"/>
      <c r="N25" s="79">
        <v>2.73769186</v>
      </c>
      <c r="O25" s="79">
        <v>1.1738507500000002</v>
      </c>
      <c r="P25" s="79">
        <v>2.73769186</v>
      </c>
      <c r="Q25" s="79">
        <v>1.05177599</v>
      </c>
      <c r="R25" s="79">
        <v>0.14998013999999937</v>
      </c>
      <c r="S25" s="178"/>
      <c r="T25" s="177"/>
      <c r="U25" s="178"/>
      <c r="V25" s="178"/>
      <c r="W25" s="39"/>
      <c r="Y25" s="66"/>
    </row>
    <row r="26" spans="1:25" ht="15.75">
      <c r="A26" s="151" t="s">
        <v>256</v>
      </c>
      <c r="B26" s="149" t="s">
        <v>251</v>
      </c>
      <c r="C26" s="285"/>
      <c r="D26" s="79">
        <v>3.453</v>
      </c>
      <c r="E26" s="79">
        <v>3.449</v>
      </c>
      <c r="F26" s="79">
        <v>1.7265</v>
      </c>
      <c r="G26" s="79"/>
      <c r="H26" s="79">
        <v>1.7265</v>
      </c>
      <c r="I26" s="79">
        <v>0.6898</v>
      </c>
      <c r="J26" s="79"/>
      <c r="K26" s="79">
        <v>2.7592</v>
      </c>
      <c r="L26" s="79"/>
      <c r="M26" s="79"/>
      <c r="N26" s="79">
        <v>3.449</v>
      </c>
      <c r="O26" s="79">
        <v>3.449</v>
      </c>
      <c r="P26" s="79">
        <v>3.449</v>
      </c>
      <c r="Q26" s="79">
        <v>3.449</v>
      </c>
      <c r="R26" s="79"/>
      <c r="S26" s="178">
        <v>-0.0040000000000000036</v>
      </c>
      <c r="T26" s="180">
        <v>-0.0011584129742253123</v>
      </c>
      <c r="U26" s="178"/>
      <c r="V26" s="178">
        <v>-0.0040000000000000036</v>
      </c>
      <c r="W26" s="39"/>
      <c r="Y26" s="66"/>
    </row>
    <row r="27" spans="1:25" ht="15.75">
      <c r="A27" s="151" t="s">
        <v>258</v>
      </c>
      <c r="B27" s="149" t="s">
        <v>253</v>
      </c>
      <c r="C27" s="285"/>
      <c r="D27" s="79">
        <v>2.386</v>
      </c>
      <c r="E27" s="79">
        <v>2.095</v>
      </c>
      <c r="F27" s="79">
        <v>1.193</v>
      </c>
      <c r="G27" s="79"/>
      <c r="H27" s="79">
        <v>1.193</v>
      </c>
      <c r="I27" s="79">
        <v>0.6285</v>
      </c>
      <c r="J27" s="79"/>
      <c r="K27" s="79">
        <v>1.4665000000000004</v>
      </c>
      <c r="L27" s="79"/>
      <c r="M27" s="79"/>
      <c r="N27" s="79">
        <v>2.095</v>
      </c>
      <c r="O27" s="79">
        <v>2.095</v>
      </c>
      <c r="P27" s="79">
        <v>2.095</v>
      </c>
      <c r="Q27" s="79">
        <v>2.095</v>
      </c>
      <c r="R27" s="79"/>
      <c r="S27" s="178">
        <v>-0.2909999999999999</v>
      </c>
      <c r="T27" s="180">
        <v>-0.12196144174350373</v>
      </c>
      <c r="U27" s="178"/>
      <c r="V27" s="178">
        <v>-0.2909999999999999</v>
      </c>
      <c r="W27" s="39"/>
      <c r="Y27" s="66"/>
    </row>
    <row r="28" spans="1:25" ht="15.75">
      <c r="A28" s="151" t="s">
        <v>281</v>
      </c>
      <c r="B28" s="149" t="s">
        <v>255</v>
      </c>
      <c r="C28" s="285"/>
      <c r="D28" s="79">
        <v>1.4</v>
      </c>
      <c r="E28" s="79">
        <v>1.299</v>
      </c>
      <c r="F28" s="79"/>
      <c r="G28" s="79"/>
      <c r="H28" s="79">
        <v>0.7</v>
      </c>
      <c r="I28" s="79">
        <v>0.3897</v>
      </c>
      <c r="J28" s="79">
        <v>0.7</v>
      </c>
      <c r="K28" s="79">
        <v>0.9093</v>
      </c>
      <c r="L28" s="79"/>
      <c r="M28" s="79"/>
      <c r="N28" s="79">
        <v>1.299</v>
      </c>
      <c r="O28" s="79"/>
      <c r="P28" s="79">
        <v>1.299</v>
      </c>
      <c r="Q28" s="79"/>
      <c r="R28" s="79"/>
      <c r="S28" s="178">
        <v>-0.10099999999999998</v>
      </c>
      <c r="T28" s="180">
        <v>-0.07214285714285713</v>
      </c>
      <c r="U28" s="178"/>
      <c r="V28" s="178">
        <v>-0.10099999999999998</v>
      </c>
      <c r="W28" s="39"/>
      <c r="Y28" s="66"/>
    </row>
    <row r="29" spans="1:25" ht="15.75">
      <c r="A29" s="151" t="s">
        <v>282</v>
      </c>
      <c r="B29" s="149" t="s">
        <v>257</v>
      </c>
      <c r="C29" s="285"/>
      <c r="D29" s="79">
        <v>2.67</v>
      </c>
      <c r="E29" s="79">
        <v>2.598</v>
      </c>
      <c r="F29" s="79"/>
      <c r="G29" s="79"/>
      <c r="H29" s="79">
        <v>1.335</v>
      </c>
      <c r="I29" s="79"/>
      <c r="J29" s="79">
        <v>1.335</v>
      </c>
      <c r="K29" s="79">
        <v>2.598</v>
      </c>
      <c r="L29" s="79"/>
      <c r="M29" s="79"/>
      <c r="N29" s="79">
        <v>2.598</v>
      </c>
      <c r="O29" s="79">
        <v>2.598</v>
      </c>
      <c r="P29" s="79">
        <v>2.598</v>
      </c>
      <c r="Q29" s="79">
        <v>2.598</v>
      </c>
      <c r="R29" s="79"/>
      <c r="S29" s="178">
        <v>-0.07200000000000006</v>
      </c>
      <c r="T29" s="180">
        <v>-0.026966292134831486</v>
      </c>
      <c r="U29" s="178"/>
      <c r="V29" s="178">
        <v>-0.07200000000000006</v>
      </c>
      <c r="W29" s="39"/>
      <c r="Y29" s="66"/>
    </row>
    <row r="30" spans="1:25" ht="15.75">
      <c r="A30" s="151" t="s">
        <v>283</v>
      </c>
      <c r="B30" s="149" t="s">
        <v>259</v>
      </c>
      <c r="C30" s="285"/>
      <c r="D30" s="79">
        <v>3.181</v>
      </c>
      <c r="E30" s="79">
        <v>2.355651</v>
      </c>
      <c r="F30" s="79"/>
      <c r="G30" s="79"/>
      <c r="H30" s="79"/>
      <c r="I30" s="79">
        <v>1.177825</v>
      </c>
      <c r="J30" s="79">
        <v>1.5905</v>
      </c>
      <c r="K30" s="79">
        <v>1.177826</v>
      </c>
      <c r="L30" s="79">
        <v>1.5905</v>
      </c>
      <c r="M30" s="79"/>
      <c r="N30" s="79">
        <v>2.355651</v>
      </c>
      <c r="O30" s="79"/>
      <c r="P30" s="79">
        <v>2.355651</v>
      </c>
      <c r="Q30" s="79"/>
      <c r="R30" s="79"/>
      <c r="S30" s="178">
        <v>-0.8253490000000001</v>
      </c>
      <c r="T30" s="180">
        <v>-0.2594621188305565</v>
      </c>
      <c r="U30" s="178"/>
      <c r="V30" s="178">
        <v>-0.8253490000000001</v>
      </c>
      <c r="W30" s="39"/>
      <c r="Y30" s="66"/>
    </row>
    <row r="31" spans="1:23" ht="15.75">
      <c r="A31" s="286" t="s">
        <v>154</v>
      </c>
      <c r="B31" s="287" t="s">
        <v>52</v>
      </c>
      <c r="C31" s="39"/>
      <c r="D31" s="79">
        <v>4.896</v>
      </c>
      <c r="E31" s="79">
        <v>4.26072175</v>
      </c>
      <c r="F31" s="79">
        <v>3.182</v>
      </c>
      <c r="G31" s="79">
        <v>4.16788754</v>
      </c>
      <c r="H31" s="79">
        <v>1.714</v>
      </c>
      <c r="I31" s="79">
        <v>0.09283421</v>
      </c>
      <c r="J31" s="79">
        <v>0</v>
      </c>
      <c r="K31" s="79">
        <v>0</v>
      </c>
      <c r="L31" s="79">
        <v>0</v>
      </c>
      <c r="M31" s="79">
        <v>0</v>
      </c>
      <c r="N31" s="79">
        <v>4.26072175</v>
      </c>
      <c r="O31" s="79">
        <v>4.26072175</v>
      </c>
      <c r="P31" s="79">
        <v>4.2607217452</v>
      </c>
      <c r="Q31" s="79">
        <v>4.2607217452</v>
      </c>
      <c r="R31" s="79">
        <v>0</v>
      </c>
      <c r="S31" s="178">
        <v>-0.6352782499999998</v>
      </c>
      <c r="T31" s="179">
        <v>-0.12975454452614377</v>
      </c>
      <c r="U31" s="178">
        <v>-0.6352782499999998</v>
      </c>
      <c r="V31" s="178">
        <v>0</v>
      </c>
      <c r="W31" s="39"/>
    </row>
    <row r="32" spans="1:23" ht="15.75">
      <c r="A32" s="286" t="s">
        <v>260</v>
      </c>
      <c r="B32" s="287" t="s">
        <v>77</v>
      </c>
      <c r="C32" s="39"/>
      <c r="D32" s="79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78"/>
      <c r="T32" s="179"/>
      <c r="U32" s="178"/>
      <c r="V32" s="178"/>
      <c r="W32" s="39"/>
    </row>
    <row r="33" spans="1:23" ht="15.75">
      <c r="A33" s="286" t="s">
        <v>261</v>
      </c>
      <c r="B33" s="287" t="s">
        <v>197</v>
      </c>
      <c r="C33" s="39"/>
      <c r="D33" s="79">
        <v>4.896</v>
      </c>
      <c r="E33" s="79">
        <v>4.26072175</v>
      </c>
      <c r="F33" s="79">
        <v>3.182</v>
      </c>
      <c r="G33" s="79">
        <v>4.16788754</v>
      </c>
      <c r="H33" s="79">
        <v>1.714</v>
      </c>
      <c r="I33" s="79">
        <v>0.09283421</v>
      </c>
      <c r="J33" s="79">
        <v>0</v>
      </c>
      <c r="K33" s="79">
        <v>0</v>
      </c>
      <c r="L33" s="79">
        <v>0</v>
      </c>
      <c r="M33" s="79">
        <v>0</v>
      </c>
      <c r="N33" s="79">
        <v>4.26072175</v>
      </c>
      <c r="O33" s="79">
        <v>4.26072175</v>
      </c>
      <c r="P33" s="79">
        <v>4.2607217452</v>
      </c>
      <c r="Q33" s="79">
        <v>4.2607217452</v>
      </c>
      <c r="R33" s="79">
        <v>0</v>
      </c>
      <c r="S33" s="178">
        <v>-0.6352782499999998</v>
      </c>
      <c r="T33" s="179">
        <v>-0.12975454452614377</v>
      </c>
      <c r="U33" s="178">
        <v>-0.6352782499999998</v>
      </c>
      <c r="V33" s="178">
        <v>0</v>
      </c>
      <c r="W33" s="39"/>
    </row>
    <row r="34" spans="1:23" ht="15.75">
      <c r="A34" s="286" t="s">
        <v>277</v>
      </c>
      <c r="B34" s="287" t="s">
        <v>276</v>
      </c>
      <c r="C34" s="39"/>
      <c r="D34" s="79">
        <v>4.896</v>
      </c>
      <c r="E34" s="79">
        <v>4.26072175</v>
      </c>
      <c r="F34" s="79">
        <v>3.182</v>
      </c>
      <c r="G34" s="79">
        <v>4.16788754</v>
      </c>
      <c r="H34" s="79">
        <v>1.714</v>
      </c>
      <c r="I34" s="79">
        <v>0.09283421</v>
      </c>
      <c r="J34" s="79">
        <v>0</v>
      </c>
      <c r="K34" s="79">
        <v>0</v>
      </c>
      <c r="L34" s="79">
        <v>0</v>
      </c>
      <c r="M34" s="79">
        <v>0</v>
      </c>
      <c r="N34" s="79">
        <v>4.26072175</v>
      </c>
      <c r="O34" s="79">
        <v>4.26072175</v>
      </c>
      <c r="P34" s="79">
        <v>4.2607217452</v>
      </c>
      <c r="Q34" s="79">
        <v>4.2607217452</v>
      </c>
      <c r="R34" s="79">
        <v>0</v>
      </c>
      <c r="S34" s="178">
        <v>-0.6352782499999998</v>
      </c>
      <c r="T34" s="179">
        <v>-0.12975454452614377</v>
      </c>
      <c r="U34" s="178">
        <v>-0.6352782499999998</v>
      </c>
      <c r="V34" s="178">
        <v>0</v>
      </c>
      <c r="W34" s="79"/>
    </row>
    <row r="35" spans="1:25" ht="63">
      <c r="A35" s="151" t="s">
        <v>278</v>
      </c>
      <c r="B35" s="149" t="s">
        <v>213</v>
      </c>
      <c r="C35" s="285"/>
      <c r="D35" s="79">
        <v>4.896</v>
      </c>
      <c r="E35" s="79">
        <v>4.26072175</v>
      </c>
      <c r="F35" s="79">
        <v>3.182</v>
      </c>
      <c r="G35" s="79">
        <v>4.16788754</v>
      </c>
      <c r="H35" s="79">
        <v>1.714</v>
      </c>
      <c r="I35" s="79">
        <v>0.09283421</v>
      </c>
      <c r="J35" s="79"/>
      <c r="K35" s="79"/>
      <c r="L35" s="79"/>
      <c r="M35" s="79"/>
      <c r="N35" s="79">
        <v>4.26072175</v>
      </c>
      <c r="O35" s="79">
        <v>4.26072175</v>
      </c>
      <c r="P35" s="79">
        <v>4.2607217452</v>
      </c>
      <c r="Q35" s="79">
        <v>4.2607217452</v>
      </c>
      <c r="R35" s="79"/>
      <c r="S35" s="178">
        <v>-0.6352782499999998</v>
      </c>
      <c r="T35" s="179">
        <v>-0.12975454452614377</v>
      </c>
      <c r="U35" s="178">
        <v>-0.6352782499999998</v>
      </c>
      <c r="V35" s="178"/>
      <c r="W35" s="39"/>
      <c r="Y35" s="66"/>
    </row>
    <row r="36" spans="1:25" ht="15.75">
      <c r="A36" s="12"/>
      <c r="B36" s="12"/>
      <c r="C36" s="285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79"/>
      <c r="P36" s="79"/>
      <c r="Q36" s="79"/>
      <c r="R36" s="79"/>
      <c r="S36" s="79"/>
      <c r="T36" s="161"/>
      <c r="U36" s="79"/>
      <c r="V36" s="79"/>
      <c r="W36" s="39"/>
      <c r="Y36" s="66"/>
    </row>
    <row r="37" spans="1:23" ht="15.75">
      <c r="A37" s="287" t="s">
        <v>76</v>
      </c>
      <c r="B37" s="287"/>
      <c r="C37" s="39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56"/>
      <c r="P37" s="156"/>
      <c r="Q37" s="156"/>
      <c r="R37" s="156"/>
      <c r="S37" s="288"/>
      <c r="T37" s="44"/>
      <c r="U37" s="39"/>
      <c r="V37" s="39"/>
      <c r="W37" s="39"/>
    </row>
    <row r="38" spans="1:23" s="57" customFormat="1" ht="12.75">
      <c r="A38" s="69">
        <v>1</v>
      </c>
      <c r="B38" s="132" t="s">
        <v>239</v>
      </c>
      <c r="C38" s="44"/>
      <c r="D38" s="143"/>
      <c r="E38" s="44"/>
      <c r="F38" s="143"/>
      <c r="G38" s="162"/>
      <c r="H38" s="143"/>
      <c r="I38" s="162"/>
      <c r="J38" s="143"/>
      <c r="K38" s="162"/>
      <c r="L38" s="142"/>
      <c r="M38" s="162"/>
      <c r="N38" s="144"/>
      <c r="O38" s="144"/>
      <c r="P38" s="144"/>
      <c r="Q38" s="144"/>
      <c r="R38" s="144"/>
      <c r="S38" s="145"/>
      <c r="T38" s="144"/>
      <c r="U38" s="144"/>
      <c r="V38" s="144"/>
      <c r="W38" s="44"/>
    </row>
    <row r="39" spans="1:23" s="57" customFormat="1" ht="12.75">
      <c r="A39" s="69">
        <v>2</v>
      </c>
      <c r="B39" s="132" t="s">
        <v>241</v>
      </c>
      <c r="C39" s="44"/>
      <c r="D39" s="143"/>
      <c r="E39" s="44"/>
      <c r="F39" s="143"/>
      <c r="G39" s="162"/>
      <c r="H39" s="143"/>
      <c r="I39" s="162"/>
      <c r="J39" s="143"/>
      <c r="K39" s="162"/>
      <c r="L39" s="142"/>
      <c r="M39" s="162"/>
      <c r="N39" s="144"/>
      <c r="O39" s="144"/>
      <c r="P39" s="144"/>
      <c r="Q39" s="144"/>
      <c r="R39" s="144"/>
      <c r="S39" s="145"/>
      <c r="T39" s="144"/>
      <c r="U39" s="144"/>
      <c r="V39" s="144"/>
      <c r="W39" s="44"/>
    </row>
    <row r="40" spans="1:23" s="57" customFormat="1" ht="12.75">
      <c r="A40" s="69">
        <v>3</v>
      </c>
      <c r="B40" s="132" t="s">
        <v>243</v>
      </c>
      <c r="C40" s="44"/>
      <c r="D40" s="143"/>
      <c r="E40" s="44"/>
      <c r="F40" s="143"/>
      <c r="G40" s="162"/>
      <c r="H40" s="143"/>
      <c r="I40" s="162"/>
      <c r="J40" s="143"/>
      <c r="K40" s="162"/>
      <c r="L40" s="142"/>
      <c r="M40" s="162"/>
      <c r="N40" s="144"/>
      <c r="O40" s="144"/>
      <c r="P40" s="144"/>
      <c r="Q40" s="144"/>
      <c r="R40" s="144"/>
      <c r="S40" s="145"/>
      <c r="T40" s="144"/>
      <c r="U40" s="144"/>
      <c r="V40" s="144"/>
      <c r="W40" s="44"/>
    </row>
    <row r="41" spans="1:23" s="57" customFormat="1" ht="12.75">
      <c r="A41" s="69">
        <v>4</v>
      </c>
      <c r="B41" s="133" t="s">
        <v>251</v>
      </c>
      <c r="C41" s="44"/>
      <c r="D41" s="143"/>
      <c r="E41" s="44"/>
      <c r="F41" s="143"/>
      <c r="G41" s="162"/>
      <c r="H41" s="143"/>
      <c r="I41" s="162"/>
      <c r="J41" s="143"/>
      <c r="K41" s="162"/>
      <c r="L41" s="142"/>
      <c r="M41" s="162"/>
      <c r="N41" s="144"/>
      <c r="O41" s="144"/>
      <c r="P41" s="144"/>
      <c r="Q41" s="144"/>
      <c r="R41" s="144"/>
      <c r="S41" s="144"/>
      <c r="T41" s="144"/>
      <c r="U41" s="144"/>
      <c r="V41" s="144"/>
      <c r="W41" s="44"/>
    </row>
    <row r="42" spans="1:23" s="57" customFormat="1" ht="12.75">
      <c r="A42" s="69">
        <v>5</v>
      </c>
      <c r="B42" s="133" t="s">
        <v>253</v>
      </c>
      <c r="C42" s="44"/>
      <c r="D42" s="143"/>
      <c r="E42" s="44"/>
      <c r="F42" s="143"/>
      <c r="G42" s="162"/>
      <c r="H42" s="143"/>
      <c r="I42" s="162"/>
      <c r="J42" s="143"/>
      <c r="K42" s="162"/>
      <c r="L42" s="142"/>
      <c r="M42" s="162"/>
      <c r="N42" s="144"/>
      <c r="O42" s="144"/>
      <c r="P42" s="144"/>
      <c r="Q42" s="144"/>
      <c r="R42" s="144"/>
      <c r="S42" s="144"/>
      <c r="T42" s="144"/>
      <c r="U42" s="144"/>
      <c r="V42" s="144"/>
      <c r="W42" s="44"/>
    </row>
    <row r="43" spans="1:23" s="57" customFormat="1" ht="12.75">
      <c r="A43" s="69">
        <v>6</v>
      </c>
      <c r="B43" s="133" t="s">
        <v>255</v>
      </c>
      <c r="C43" s="44"/>
      <c r="D43" s="143"/>
      <c r="E43" s="44"/>
      <c r="F43" s="143"/>
      <c r="G43" s="162"/>
      <c r="H43" s="143"/>
      <c r="I43" s="162"/>
      <c r="J43" s="143"/>
      <c r="K43" s="162"/>
      <c r="L43" s="142"/>
      <c r="M43" s="162"/>
      <c r="N43" s="144"/>
      <c r="O43" s="144"/>
      <c r="P43" s="144"/>
      <c r="Q43" s="144"/>
      <c r="R43" s="144"/>
      <c r="S43" s="144"/>
      <c r="T43" s="144"/>
      <c r="U43" s="144"/>
      <c r="V43" s="144"/>
      <c r="W43" s="44"/>
    </row>
    <row r="44" spans="1:23" s="57" customFormat="1" ht="12.75">
      <c r="A44" s="69">
        <v>8</v>
      </c>
      <c r="B44" s="133" t="s">
        <v>257</v>
      </c>
      <c r="C44" s="44"/>
      <c r="D44" s="143"/>
      <c r="E44" s="44"/>
      <c r="F44" s="143"/>
      <c r="G44" s="162"/>
      <c r="H44" s="143"/>
      <c r="I44" s="162"/>
      <c r="J44" s="143"/>
      <c r="K44" s="162"/>
      <c r="L44" s="142"/>
      <c r="M44" s="162"/>
      <c r="N44" s="144"/>
      <c r="O44" s="144"/>
      <c r="P44" s="144"/>
      <c r="Q44" s="144"/>
      <c r="R44" s="144"/>
      <c r="S44" s="144"/>
      <c r="T44" s="144"/>
      <c r="U44" s="144"/>
      <c r="V44" s="144"/>
      <c r="W44" s="44"/>
    </row>
    <row r="45" spans="1:23" s="57" customFormat="1" ht="12.75">
      <c r="A45" s="69">
        <v>9</v>
      </c>
      <c r="B45" s="133" t="s">
        <v>259</v>
      </c>
      <c r="C45" s="44"/>
      <c r="D45" s="143"/>
      <c r="E45" s="44"/>
      <c r="F45" s="143"/>
      <c r="G45" s="162"/>
      <c r="H45" s="143"/>
      <c r="I45" s="162"/>
      <c r="J45" s="143"/>
      <c r="K45" s="162"/>
      <c r="L45" s="142"/>
      <c r="M45" s="162"/>
      <c r="N45" s="144"/>
      <c r="O45" s="144"/>
      <c r="P45" s="144"/>
      <c r="Q45" s="144"/>
      <c r="R45" s="144"/>
      <c r="S45" s="144"/>
      <c r="T45" s="144"/>
      <c r="U45" s="144"/>
      <c r="V45" s="144"/>
      <c r="W45" s="44"/>
    </row>
    <row r="46" spans="1:23" s="57" customFormat="1" ht="38.25">
      <c r="A46" s="69">
        <v>10</v>
      </c>
      <c r="B46" s="134" t="s">
        <v>214</v>
      </c>
      <c r="C46" s="44"/>
      <c r="D46" s="143"/>
      <c r="E46" s="44"/>
      <c r="F46" s="143"/>
      <c r="G46" s="162"/>
      <c r="H46" s="143"/>
      <c r="I46" s="162"/>
      <c r="J46" s="143"/>
      <c r="K46" s="162"/>
      <c r="L46" s="142"/>
      <c r="M46" s="162"/>
      <c r="N46" s="144"/>
      <c r="O46" s="144"/>
      <c r="P46" s="144"/>
      <c r="Q46" s="144"/>
      <c r="R46" s="144"/>
      <c r="S46" s="144"/>
      <c r="T46" s="144"/>
      <c r="U46" s="144"/>
      <c r="V46" s="144"/>
      <c r="W46" s="44"/>
    </row>
    <row r="47" spans="1:23" s="57" customFormat="1" ht="38.25">
      <c r="A47" s="69">
        <v>11</v>
      </c>
      <c r="B47" s="135" t="s">
        <v>213</v>
      </c>
      <c r="C47" s="44"/>
      <c r="D47" s="143"/>
      <c r="E47" s="44"/>
      <c r="F47" s="143"/>
      <c r="G47" s="162"/>
      <c r="H47" s="143"/>
      <c r="I47" s="162"/>
      <c r="J47" s="143"/>
      <c r="K47" s="162"/>
      <c r="L47" s="142"/>
      <c r="M47" s="162"/>
      <c r="N47" s="144"/>
      <c r="O47" s="144"/>
      <c r="P47" s="144"/>
      <c r="Q47" s="144"/>
      <c r="R47" s="144"/>
      <c r="S47" s="144"/>
      <c r="T47" s="144"/>
      <c r="U47" s="144"/>
      <c r="V47" s="144"/>
      <c r="W47" s="44"/>
    </row>
    <row r="48" spans="1:23" ht="8.25" customHeight="1">
      <c r="A48" s="17"/>
      <c r="B48" s="18"/>
      <c r="C48" s="17"/>
      <c r="D48" s="17"/>
      <c r="E48" s="17"/>
      <c r="F48" s="17"/>
      <c r="G48" s="163"/>
      <c r="H48" s="17"/>
      <c r="I48" s="163"/>
      <c r="J48" s="17"/>
      <c r="K48" s="163"/>
      <c r="L48" s="17"/>
      <c r="M48" s="163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s="57" customFormat="1" ht="12.75">
      <c r="A49" s="86"/>
      <c r="B49" s="189" t="s">
        <v>95</v>
      </c>
      <c r="C49" s="189"/>
      <c r="D49" s="189"/>
      <c r="E49" s="189"/>
      <c r="F49" s="189"/>
      <c r="G49" s="164"/>
      <c r="H49" s="86"/>
      <c r="I49" s="164"/>
      <c r="J49" s="86"/>
      <c r="K49" s="164"/>
      <c r="L49" s="86"/>
      <c r="M49" s="164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1:23" s="57" customFormat="1" ht="12.75">
      <c r="A50" s="86"/>
      <c r="B50" s="57" t="s">
        <v>96</v>
      </c>
      <c r="G50" s="165"/>
      <c r="I50" s="164"/>
      <c r="J50" s="86"/>
      <c r="K50" s="164"/>
      <c r="L50" s="86"/>
      <c r="M50" s="164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 s="57" customFormat="1" ht="12.75">
      <c r="A51" s="86"/>
      <c r="B51" s="190" t="s">
        <v>97</v>
      </c>
      <c r="C51" s="190"/>
      <c r="D51" s="190"/>
      <c r="E51" s="190"/>
      <c r="F51" s="190"/>
      <c r="G51" s="190"/>
      <c r="H51" s="190"/>
      <c r="I51" s="164"/>
      <c r="J51" s="86"/>
      <c r="K51" s="164"/>
      <c r="L51" s="86"/>
      <c r="M51" s="164"/>
      <c r="N51" s="86"/>
      <c r="O51" s="86"/>
      <c r="P51" s="86"/>
      <c r="Q51" s="86"/>
      <c r="R51" s="86"/>
      <c r="S51" s="86"/>
      <c r="T51" s="86"/>
      <c r="U51" s="86"/>
      <c r="V51" s="86"/>
      <c r="W51" s="86"/>
    </row>
  </sheetData>
  <sheetProtection/>
  <mergeCells count="21"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  <mergeCell ref="B49:F49"/>
    <mergeCell ref="B51:H51"/>
    <mergeCell ref="D12:E12"/>
    <mergeCell ref="F12:G12"/>
    <mergeCell ref="H12:I12"/>
    <mergeCell ref="L12:M12"/>
    <mergeCell ref="T12:T13"/>
    <mergeCell ref="U12:V12"/>
    <mergeCell ref="N11:O12"/>
    <mergeCell ref="P11:Q12"/>
    <mergeCell ref="R11:R1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Zeros="0" view="pageBreakPreview" zoomScale="50" zoomScaleSheetLayoutView="50" zoomScalePageLayoutView="0" workbookViewId="0" topLeftCell="A1">
      <pane xSplit="2" ySplit="15" topLeftCell="C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AQ22" sqref="AQ22"/>
    </sheetView>
  </sheetViews>
  <sheetFormatPr defaultColWidth="9.00390625" defaultRowHeight="15.75"/>
  <cols>
    <col min="1" max="1" width="7.875" style="9" customWidth="1"/>
    <col min="2" max="2" width="36.875" style="9" bestFit="1" customWidth="1"/>
    <col min="3" max="3" width="8.375" style="9" customWidth="1"/>
    <col min="4" max="4" width="5.875" style="9" customWidth="1"/>
    <col min="5" max="5" width="6.25390625" style="9" customWidth="1"/>
    <col min="6" max="6" width="9.25390625" style="9" customWidth="1"/>
    <col min="7" max="7" width="6.375" style="9" customWidth="1"/>
    <col min="8" max="11" width="8.125" style="9" customWidth="1"/>
    <col min="12" max="12" width="6.375" style="9" customWidth="1"/>
    <col min="13" max="13" width="7.125" style="9" customWidth="1"/>
    <col min="14" max="14" width="5.75390625" style="9" customWidth="1"/>
    <col min="15" max="15" width="7.375" style="9" customWidth="1"/>
    <col min="16" max="16" width="9.625" style="9" customWidth="1"/>
    <col min="17" max="17" width="7.00390625" style="9" customWidth="1"/>
    <col min="18" max="18" width="7.25390625" style="9" customWidth="1"/>
    <col min="19" max="19" width="6.75390625" style="9" customWidth="1"/>
    <col min="20" max="20" width="6.00390625" style="9" customWidth="1"/>
    <col min="21" max="21" width="8.125" style="9" customWidth="1"/>
    <col min="22" max="22" width="7.75390625" style="9" customWidth="1"/>
    <col min="23" max="23" width="7.375" style="9" customWidth="1"/>
    <col min="24" max="24" width="9.125" style="9" customWidth="1"/>
    <col min="25" max="25" width="11.625" style="9" customWidth="1"/>
    <col min="26" max="26" width="7.75390625" style="9" customWidth="1"/>
    <col min="27" max="27" width="7.875" style="9" customWidth="1"/>
    <col min="28" max="28" width="8.00390625" style="9" customWidth="1"/>
    <col min="29" max="29" width="6.75390625" style="9" customWidth="1"/>
    <col min="30" max="30" width="8.25390625" style="9" customWidth="1"/>
    <col min="31" max="31" width="6.625" style="9" customWidth="1"/>
    <col min="32" max="16384" width="9.00390625" style="9" customWidth="1"/>
  </cols>
  <sheetData>
    <row r="1" ht="15.75">
      <c r="K1" s="49"/>
    </row>
    <row r="2" spans="11:24" ht="15.75">
      <c r="K2" s="49"/>
      <c r="X2" s="9" t="s">
        <v>173</v>
      </c>
    </row>
    <row r="3" ht="9" customHeight="1">
      <c r="K3" s="49"/>
    </row>
    <row r="4" ht="15.75">
      <c r="AE4" s="10" t="s">
        <v>148</v>
      </c>
    </row>
    <row r="5" ht="15.75">
      <c r="AE5" s="10" t="s">
        <v>149</v>
      </c>
    </row>
    <row r="6" ht="15.75">
      <c r="AE6" s="10"/>
    </row>
    <row r="7" ht="15.75">
      <c r="AE7" s="10" t="s">
        <v>150</v>
      </c>
    </row>
    <row r="8" spans="13:31" ht="15.75">
      <c r="M8" s="49"/>
      <c r="N8" s="49"/>
      <c r="O8" s="49"/>
      <c r="P8" s="49"/>
      <c r="Q8" s="49"/>
      <c r="AE8" s="10" t="s">
        <v>211</v>
      </c>
    </row>
    <row r="9" spans="20:31" ht="15.75">
      <c r="T9" s="66"/>
      <c r="U9" s="66"/>
      <c r="AE9" s="10" t="s">
        <v>151</v>
      </c>
    </row>
    <row r="10" spans="1:31" ht="18" customHeight="1">
      <c r="A10" s="191" t="s">
        <v>159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1:31" ht="15.75">
      <c r="A11" s="192" t="s">
        <v>284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3:31" ht="15.75">
      <c r="M12" s="194" t="s">
        <v>166</v>
      </c>
      <c r="N12" s="194"/>
      <c r="O12" s="194"/>
      <c r="P12" s="194"/>
      <c r="AE12" s="10"/>
    </row>
    <row r="13" spans="1:31" ht="22.5" customHeight="1">
      <c r="A13" s="200" t="s">
        <v>21</v>
      </c>
      <c r="B13" s="200" t="s">
        <v>136</v>
      </c>
      <c r="C13" s="202" t="s">
        <v>301</v>
      </c>
      <c r="D13" s="203"/>
      <c r="E13" s="203"/>
      <c r="F13" s="203"/>
      <c r="G13" s="204"/>
      <c r="H13" s="202" t="s">
        <v>285</v>
      </c>
      <c r="I13" s="203"/>
      <c r="J13" s="203"/>
      <c r="K13" s="203"/>
      <c r="L13" s="204"/>
      <c r="M13" s="202" t="s">
        <v>180</v>
      </c>
      <c r="N13" s="203"/>
      <c r="O13" s="203"/>
      <c r="P13" s="203"/>
      <c r="Q13" s="204"/>
      <c r="R13" s="202" t="s">
        <v>181</v>
      </c>
      <c r="S13" s="203"/>
      <c r="T13" s="203"/>
      <c r="U13" s="203"/>
      <c r="V13" s="204"/>
      <c r="W13" s="197" t="s">
        <v>201</v>
      </c>
      <c r="X13" s="198"/>
      <c r="Y13" s="198"/>
      <c r="Z13" s="198"/>
      <c r="AA13" s="198"/>
      <c r="AB13" s="198"/>
      <c r="AC13" s="198"/>
      <c r="AD13" s="198"/>
      <c r="AE13" s="199"/>
    </row>
    <row r="14" spans="1:31" ht="27.75" customHeight="1">
      <c r="A14" s="201"/>
      <c r="B14" s="201"/>
      <c r="C14" s="205"/>
      <c r="D14" s="206"/>
      <c r="E14" s="206"/>
      <c r="F14" s="206"/>
      <c r="G14" s="207"/>
      <c r="H14" s="205"/>
      <c r="I14" s="206"/>
      <c r="J14" s="206"/>
      <c r="K14" s="206"/>
      <c r="L14" s="207"/>
      <c r="M14" s="205"/>
      <c r="N14" s="206"/>
      <c r="O14" s="206"/>
      <c r="P14" s="206"/>
      <c r="Q14" s="207"/>
      <c r="R14" s="205"/>
      <c r="S14" s="206"/>
      <c r="T14" s="206"/>
      <c r="U14" s="206"/>
      <c r="V14" s="207"/>
      <c r="W14" s="197" t="s">
        <v>137</v>
      </c>
      <c r="X14" s="198"/>
      <c r="Y14" s="198"/>
      <c r="Z14" s="199"/>
      <c r="AA14" s="197" t="s">
        <v>138</v>
      </c>
      <c r="AB14" s="198"/>
      <c r="AC14" s="198"/>
      <c r="AD14" s="198"/>
      <c r="AE14" s="199"/>
    </row>
    <row r="15" spans="1:31" ht="79.5" customHeight="1">
      <c r="A15" s="84"/>
      <c r="B15" s="84" t="s">
        <v>43</v>
      </c>
      <c r="C15" s="88" t="s">
        <v>139</v>
      </c>
      <c r="D15" s="88" t="s">
        <v>140</v>
      </c>
      <c r="E15" s="88" t="s">
        <v>141</v>
      </c>
      <c r="F15" s="88" t="s">
        <v>162</v>
      </c>
      <c r="G15" s="88" t="s">
        <v>165</v>
      </c>
      <c r="H15" s="88" t="s">
        <v>139</v>
      </c>
      <c r="I15" s="88" t="s">
        <v>140</v>
      </c>
      <c r="J15" s="88" t="s">
        <v>141</v>
      </c>
      <c r="K15" s="88" t="s">
        <v>205</v>
      </c>
      <c r="L15" s="88" t="s">
        <v>165</v>
      </c>
      <c r="M15" s="88" t="s">
        <v>139</v>
      </c>
      <c r="N15" s="88" t="s">
        <v>140</v>
      </c>
      <c r="O15" s="88" t="s">
        <v>141</v>
      </c>
      <c r="P15" s="88" t="s">
        <v>164</v>
      </c>
      <c r="Q15" s="88" t="s">
        <v>165</v>
      </c>
      <c r="R15" s="88" t="s">
        <v>139</v>
      </c>
      <c r="S15" s="88" t="s">
        <v>140</v>
      </c>
      <c r="T15" s="88" t="s">
        <v>141</v>
      </c>
      <c r="U15" s="88" t="s">
        <v>168</v>
      </c>
      <c r="V15" s="88" t="s">
        <v>142</v>
      </c>
      <c r="W15" s="88" t="s">
        <v>0</v>
      </c>
      <c r="X15" s="88" t="s">
        <v>5</v>
      </c>
      <c r="Y15" s="88" t="s">
        <v>8</v>
      </c>
      <c r="Z15" s="88" t="s">
        <v>9</v>
      </c>
      <c r="AA15" s="88" t="s">
        <v>0</v>
      </c>
      <c r="AB15" s="88" t="s">
        <v>5</v>
      </c>
      <c r="AC15" s="88" t="s">
        <v>6</v>
      </c>
      <c r="AD15" s="88" t="s">
        <v>7</v>
      </c>
      <c r="AE15" s="88" t="s">
        <v>10</v>
      </c>
    </row>
    <row r="16" spans="1:31" ht="15.75">
      <c r="A16" s="11"/>
      <c r="B16" s="11" t="s">
        <v>43</v>
      </c>
      <c r="C16" s="90">
        <v>33.625</v>
      </c>
      <c r="D16" s="90">
        <v>1.2954481786591998</v>
      </c>
      <c r="E16" s="90">
        <v>6.188289070793601</v>
      </c>
      <c r="F16" s="90">
        <v>26.1412627505472</v>
      </c>
      <c r="G16" s="90">
        <v>0</v>
      </c>
      <c r="H16" s="90">
        <v>25.5718949406</v>
      </c>
      <c r="I16" s="90">
        <v>0.74600102</v>
      </c>
      <c r="J16" s="90">
        <v>3.7401089874</v>
      </c>
      <c r="K16" s="90">
        <v>21.085784933199996</v>
      </c>
      <c r="L16" s="90">
        <v>0</v>
      </c>
      <c r="M16" s="90">
        <v>-8.0531050594</v>
      </c>
      <c r="N16" s="90">
        <v>-0.5494471586591998</v>
      </c>
      <c r="O16" s="90">
        <v>-2.448180083393601</v>
      </c>
      <c r="P16" s="90">
        <v>-5.055477817347203</v>
      </c>
      <c r="Q16" s="90">
        <v>0</v>
      </c>
      <c r="R16" s="90">
        <v>20.8147603106</v>
      </c>
      <c r="S16" s="90">
        <v>0.76901102</v>
      </c>
      <c r="T16" s="90">
        <v>2.5873712373999993</v>
      </c>
      <c r="U16" s="90">
        <v>17.4583780532</v>
      </c>
      <c r="V16" s="90">
        <v>0</v>
      </c>
      <c r="W16" s="91"/>
      <c r="X16" s="91"/>
      <c r="Y16" s="91"/>
      <c r="Z16" s="91"/>
      <c r="AA16" s="39"/>
      <c r="AB16" s="39"/>
      <c r="AC16" s="39"/>
      <c r="AD16" s="39"/>
      <c r="AE16" s="39"/>
    </row>
    <row r="17" spans="1:31" ht="31.5">
      <c r="A17" s="152" t="s">
        <v>153</v>
      </c>
      <c r="B17" s="147" t="s">
        <v>79</v>
      </c>
      <c r="C17" s="90">
        <v>28.729</v>
      </c>
      <c r="D17" s="90">
        <v>0.8014152666143999</v>
      </c>
      <c r="E17" s="90">
        <v>5.173059273856</v>
      </c>
      <c r="F17" s="90">
        <v>22.7545254595296</v>
      </c>
      <c r="G17" s="90"/>
      <c r="H17" s="90">
        <v>25.5718949406</v>
      </c>
      <c r="I17" s="90">
        <v>0.74600102</v>
      </c>
      <c r="J17" s="90">
        <v>3.7401089874</v>
      </c>
      <c r="K17" s="90">
        <v>21.085784933199996</v>
      </c>
      <c r="L17" s="90">
        <v>0</v>
      </c>
      <c r="M17" s="90">
        <v>-3.157105059399999</v>
      </c>
      <c r="N17" s="90">
        <v>-0.055414246614399865</v>
      </c>
      <c r="O17" s="90">
        <v>-1.4329502864560002</v>
      </c>
      <c r="P17" s="90">
        <v>-1.6687405263296036</v>
      </c>
      <c r="Q17" s="90">
        <v>0</v>
      </c>
      <c r="R17" s="90">
        <v>20.8147603106</v>
      </c>
      <c r="S17" s="90">
        <v>0.76901102</v>
      </c>
      <c r="T17" s="90">
        <v>2.5873712373999993</v>
      </c>
      <c r="U17" s="90">
        <v>17.4583780532</v>
      </c>
      <c r="V17" s="90">
        <v>0</v>
      </c>
      <c r="W17" s="91"/>
      <c r="X17" s="91"/>
      <c r="Y17" s="91"/>
      <c r="Z17" s="91"/>
      <c r="AA17" s="39"/>
      <c r="AB17" s="39"/>
      <c r="AC17" s="39"/>
      <c r="AD17" s="39"/>
      <c r="AE17" s="39"/>
    </row>
    <row r="18" spans="1:31" ht="31.5">
      <c r="A18" s="152" t="s">
        <v>237</v>
      </c>
      <c r="B18" s="147" t="s">
        <v>77</v>
      </c>
      <c r="C18" s="90">
        <v>2.272</v>
      </c>
      <c r="D18" s="90">
        <v>0</v>
      </c>
      <c r="E18" s="90">
        <v>1.136</v>
      </c>
      <c r="F18" s="90">
        <v>1.136</v>
      </c>
      <c r="G18" s="90"/>
      <c r="H18" s="90">
        <v>2.39411583</v>
      </c>
      <c r="I18" s="90">
        <v>0</v>
      </c>
      <c r="J18" s="90">
        <v>1.01584731</v>
      </c>
      <c r="K18" s="90">
        <v>1.37826852</v>
      </c>
      <c r="L18" s="90">
        <v>0</v>
      </c>
      <c r="M18" s="90">
        <v>0.12211583000000026</v>
      </c>
      <c r="N18" s="90">
        <v>0</v>
      </c>
      <c r="O18" s="90">
        <v>-0.12015268999999984</v>
      </c>
      <c r="P18" s="90">
        <v>0.2422685200000001</v>
      </c>
      <c r="Q18" s="90">
        <v>0</v>
      </c>
      <c r="R18" s="90">
        <v>2.4193092</v>
      </c>
      <c r="S18" s="90">
        <v>0</v>
      </c>
      <c r="T18" s="90">
        <v>1.0410406799999998</v>
      </c>
      <c r="U18" s="90">
        <v>1.37826852</v>
      </c>
      <c r="V18" s="90">
        <v>0</v>
      </c>
      <c r="W18" s="91"/>
      <c r="X18" s="91"/>
      <c r="Y18" s="91"/>
      <c r="Z18" s="91"/>
      <c r="AA18" s="39"/>
      <c r="AB18" s="39"/>
      <c r="AC18" s="39"/>
      <c r="AD18" s="39"/>
      <c r="AE18" s="39"/>
    </row>
    <row r="19" spans="1:31" ht="15.75">
      <c r="A19" s="152" t="s">
        <v>238</v>
      </c>
      <c r="B19" s="153" t="s">
        <v>152</v>
      </c>
      <c r="C19" s="90">
        <v>2.272</v>
      </c>
      <c r="D19" s="90">
        <v>0</v>
      </c>
      <c r="E19" s="90">
        <v>1.136</v>
      </c>
      <c r="F19" s="90">
        <v>1.136</v>
      </c>
      <c r="G19" s="90"/>
      <c r="H19" s="90">
        <v>2.39411583</v>
      </c>
      <c r="I19" s="90">
        <v>0</v>
      </c>
      <c r="J19" s="90">
        <v>1.01584731</v>
      </c>
      <c r="K19" s="90">
        <v>1.37826852</v>
      </c>
      <c r="L19" s="90">
        <v>0</v>
      </c>
      <c r="M19" s="90">
        <v>0.12211583000000026</v>
      </c>
      <c r="N19" s="90">
        <v>0</v>
      </c>
      <c r="O19" s="90">
        <v>-0.12015268999999984</v>
      </c>
      <c r="P19" s="90">
        <v>0.2422685200000001</v>
      </c>
      <c r="Q19" s="90">
        <v>0</v>
      </c>
      <c r="R19" s="90">
        <v>2.4193092</v>
      </c>
      <c r="S19" s="90">
        <v>0</v>
      </c>
      <c r="T19" s="90">
        <v>1.0410406799999998</v>
      </c>
      <c r="U19" s="90">
        <v>1.37826852</v>
      </c>
      <c r="V19" s="90">
        <v>0</v>
      </c>
      <c r="W19" s="91"/>
      <c r="X19" s="91"/>
      <c r="Y19" s="91"/>
      <c r="Z19" s="91"/>
      <c r="AA19" s="39"/>
      <c r="AB19" s="39"/>
      <c r="AC19" s="39"/>
      <c r="AD19" s="39"/>
      <c r="AE19" s="39"/>
    </row>
    <row r="20" spans="1:31" ht="15.75">
      <c r="A20" s="151" t="s">
        <v>275</v>
      </c>
      <c r="B20" s="146" t="s">
        <v>239</v>
      </c>
      <c r="C20" s="90">
        <v>2.272</v>
      </c>
      <c r="D20" s="73">
        <v>0</v>
      </c>
      <c r="E20" s="73">
        <v>1.136</v>
      </c>
      <c r="F20" s="73">
        <v>1.136</v>
      </c>
      <c r="G20" s="90"/>
      <c r="H20" s="90">
        <v>2.39411583</v>
      </c>
      <c r="I20" s="73"/>
      <c r="J20" s="73">
        <v>1.01584731</v>
      </c>
      <c r="K20" s="73">
        <v>1.37826852</v>
      </c>
      <c r="L20" s="73"/>
      <c r="M20" s="73">
        <v>0.12211583000000026</v>
      </c>
      <c r="N20" s="73">
        <v>0</v>
      </c>
      <c r="O20" s="73">
        <v>-0.12015268999999984</v>
      </c>
      <c r="P20" s="73">
        <v>0.2422685200000001</v>
      </c>
      <c r="Q20" s="73">
        <v>0</v>
      </c>
      <c r="R20" s="90">
        <v>2.4193092</v>
      </c>
      <c r="S20" s="90"/>
      <c r="T20" s="73">
        <v>1.0410406799999998</v>
      </c>
      <c r="U20" s="73">
        <v>1.37826852</v>
      </c>
      <c r="V20" s="90"/>
      <c r="W20" s="91"/>
      <c r="X20" s="91"/>
      <c r="Y20" s="91"/>
      <c r="Z20" s="91"/>
      <c r="AA20" s="39"/>
      <c r="AB20" s="39"/>
      <c r="AC20" s="39"/>
      <c r="AD20" s="39"/>
      <c r="AE20" s="39"/>
    </row>
    <row r="21" spans="1:31" ht="31.5">
      <c r="A21" s="152" t="s">
        <v>244</v>
      </c>
      <c r="B21" s="147" t="s">
        <v>85</v>
      </c>
      <c r="C21" s="90"/>
      <c r="D21" s="90"/>
      <c r="E21" s="90"/>
      <c r="F21" s="90"/>
      <c r="G21" s="90"/>
      <c r="H21" s="90"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1"/>
      <c r="X21" s="91"/>
      <c r="Y21" s="91"/>
      <c r="Z21" s="91"/>
      <c r="AA21" s="39"/>
      <c r="AB21" s="39"/>
      <c r="AC21" s="39"/>
      <c r="AD21" s="39"/>
      <c r="AE21" s="39"/>
    </row>
    <row r="22" spans="1:31" ht="31.5">
      <c r="A22" s="152" t="s">
        <v>246</v>
      </c>
      <c r="B22" s="147" t="s">
        <v>247</v>
      </c>
      <c r="C22" s="90"/>
      <c r="D22" s="90"/>
      <c r="E22" s="90"/>
      <c r="F22" s="90"/>
      <c r="G22" s="90"/>
      <c r="H22" s="90">
        <v>0</v>
      </c>
      <c r="I22" s="90"/>
      <c r="J22" s="90"/>
      <c r="K22" s="90"/>
      <c r="L22" s="90"/>
      <c r="M22" s="90"/>
      <c r="N22" s="90"/>
      <c r="O22" s="90"/>
      <c r="P22" s="90"/>
      <c r="Q22" s="90"/>
      <c r="R22" s="90">
        <v>0</v>
      </c>
      <c r="S22" s="90"/>
      <c r="T22" s="90"/>
      <c r="U22" s="90"/>
      <c r="V22" s="90"/>
      <c r="W22" s="91"/>
      <c r="X22" s="91"/>
      <c r="Y22" s="91"/>
      <c r="Z22" s="91"/>
      <c r="AA22" s="39"/>
      <c r="AB22" s="39"/>
      <c r="AC22" s="39"/>
      <c r="AD22" s="39"/>
      <c r="AE22" s="39"/>
    </row>
    <row r="23" spans="1:31" ht="47.25">
      <c r="A23" s="152" t="s">
        <v>248</v>
      </c>
      <c r="B23" s="147" t="s">
        <v>78</v>
      </c>
      <c r="C23" s="90"/>
      <c r="D23" s="90"/>
      <c r="E23" s="90"/>
      <c r="F23" s="90"/>
      <c r="G23" s="90"/>
      <c r="H23" s="90">
        <v>0</v>
      </c>
      <c r="I23" s="90"/>
      <c r="J23" s="90"/>
      <c r="K23" s="90"/>
      <c r="L23" s="90"/>
      <c r="M23" s="90"/>
      <c r="N23" s="90"/>
      <c r="O23" s="90"/>
      <c r="P23" s="90"/>
      <c r="Q23" s="90"/>
      <c r="R23" s="90">
        <v>0</v>
      </c>
      <c r="S23" s="90"/>
      <c r="T23" s="90"/>
      <c r="U23" s="90"/>
      <c r="V23" s="90"/>
      <c r="W23" s="91"/>
      <c r="X23" s="91"/>
      <c r="Y23" s="91"/>
      <c r="Z23" s="91"/>
      <c r="AA23" s="39"/>
      <c r="AB23" s="39"/>
      <c r="AC23" s="39"/>
      <c r="AD23" s="39"/>
      <c r="AE23" s="39"/>
    </row>
    <row r="24" spans="1:31" ht="31.5">
      <c r="A24" s="152" t="s">
        <v>249</v>
      </c>
      <c r="B24" s="147" t="s">
        <v>276</v>
      </c>
      <c r="C24" s="90">
        <v>26.457</v>
      </c>
      <c r="D24" s="90">
        <v>0.8014152666143999</v>
      </c>
      <c r="E24" s="90">
        <v>4.037059273856</v>
      </c>
      <c r="F24" s="90">
        <v>21.6185254595296</v>
      </c>
      <c r="G24" s="90"/>
      <c r="H24" s="90">
        <v>23.1777791106</v>
      </c>
      <c r="I24" s="90">
        <v>0.74600102</v>
      </c>
      <c r="J24" s="90">
        <v>2.7242616774000004</v>
      </c>
      <c r="K24" s="90">
        <v>19.707516413199997</v>
      </c>
      <c r="L24" s="90">
        <v>0</v>
      </c>
      <c r="M24" s="90">
        <v>-3.2792208894000012</v>
      </c>
      <c r="N24" s="90">
        <v>-0.055414246614399865</v>
      </c>
      <c r="O24" s="90">
        <v>-1.312797596456</v>
      </c>
      <c r="P24" s="90">
        <v>-1.9110090463296032</v>
      </c>
      <c r="Q24" s="90">
        <v>0</v>
      </c>
      <c r="R24" s="90">
        <v>18.3954511106</v>
      </c>
      <c r="S24" s="90">
        <v>0.76901102</v>
      </c>
      <c r="T24" s="90">
        <v>1.5463305573999997</v>
      </c>
      <c r="U24" s="90">
        <v>16.0801095332</v>
      </c>
      <c r="V24" s="90">
        <v>0</v>
      </c>
      <c r="W24" s="91"/>
      <c r="X24" s="91"/>
      <c r="Y24" s="91"/>
      <c r="Z24" s="91"/>
      <c r="AA24" s="39"/>
      <c r="AB24" s="39"/>
      <c r="AC24" s="39"/>
      <c r="AD24" s="39"/>
      <c r="AE24" s="39"/>
    </row>
    <row r="25" spans="1:31" ht="47.25">
      <c r="A25" s="151" t="s">
        <v>250</v>
      </c>
      <c r="B25" s="148" t="s">
        <v>214</v>
      </c>
      <c r="C25" s="90">
        <v>7.119</v>
      </c>
      <c r="D25" s="73">
        <v>0.5174152666144</v>
      </c>
      <c r="E25" s="73">
        <v>2.2190592738560007</v>
      </c>
      <c r="F25" s="73">
        <v>4.3825254595295995</v>
      </c>
      <c r="G25" s="90"/>
      <c r="H25" s="90">
        <v>4.94766549</v>
      </c>
      <c r="I25" s="73">
        <v>0.11766549</v>
      </c>
      <c r="J25" s="73">
        <v>1.1779311200000002</v>
      </c>
      <c r="K25" s="73">
        <v>3.65206888</v>
      </c>
      <c r="L25" s="90"/>
      <c r="M25" s="73">
        <v>-2.1713345099999994</v>
      </c>
      <c r="N25" s="73">
        <v>-0.3997497766144</v>
      </c>
      <c r="O25" s="73">
        <v>-1.0411281538560004</v>
      </c>
      <c r="P25" s="73">
        <v>-0.7304565795295996</v>
      </c>
      <c r="Q25" s="73">
        <v>0</v>
      </c>
      <c r="R25" s="90">
        <v>0.11766549</v>
      </c>
      <c r="S25" s="73">
        <v>0.11766549</v>
      </c>
      <c r="T25" s="90"/>
      <c r="U25" s="90"/>
      <c r="V25" s="90"/>
      <c r="W25" s="91"/>
      <c r="X25" s="91"/>
      <c r="Y25" s="91"/>
      <c r="Z25" s="91"/>
      <c r="AA25" s="39"/>
      <c r="AB25" s="39"/>
      <c r="AC25" s="39"/>
      <c r="AD25" s="39"/>
      <c r="AE25" s="39"/>
    </row>
    <row r="26" spans="1:31" ht="31.5">
      <c r="A26" s="151" t="s">
        <v>252</v>
      </c>
      <c r="B26" s="149" t="s">
        <v>268</v>
      </c>
      <c r="C26" s="90">
        <v>3.408</v>
      </c>
      <c r="D26" s="73">
        <v>0</v>
      </c>
      <c r="E26" s="73">
        <v>0.682</v>
      </c>
      <c r="F26" s="73">
        <v>2.726</v>
      </c>
      <c r="G26" s="90"/>
      <c r="H26" s="90">
        <v>3.7434427606</v>
      </c>
      <c r="I26" s="73"/>
      <c r="J26" s="73">
        <v>0.46744275739999985</v>
      </c>
      <c r="K26" s="73">
        <v>3.2760000032</v>
      </c>
      <c r="L26" s="90"/>
      <c r="M26" s="73">
        <v>0.3354427605999999</v>
      </c>
      <c r="N26" s="73">
        <v>0</v>
      </c>
      <c r="O26" s="73">
        <v>-0.2145572426000002</v>
      </c>
      <c r="P26" s="73">
        <v>0.5500000032000001</v>
      </c>
      <c r="Q26" s="73">
        <v>0</v>
      </c>
      <c r="R26" s="90">
        <v>3.7434427606</v>
      </c>
      <c r="S26" s="90"/>
      <c r="T26" s="73">
        <v>0.46744275739999985</v>
      </c>
      <c r="U26" s="73">
        <v>3.2760000032</v>
      </c>
      <c r="V26" s="90"/>
      <c r="W26" s="91"/>
      <c r="X26" s="91"/>
      <c r="Y26" s="91"/>
      <c r="Z26" s="91"/>
      <c r="AA26" s="39"/>
      <c r="AB26" s="39"/>
      <c r="AC26" s="39"/>
      <c r="AD26" s="39"/>
      <c r="AE26" s="39"/>
    </row>
    <row r="27" spans="1:31" ht="31.5">
      <c r="A27" s="151" t="s">
        <v>254</v>
      </c>
      <c r="B27" s="149" t="s">
        <v>269</v>
      </c>
      <c r="C27" s="90">
        <v>2.84</v>
      </c>
      <c r="D27" s="73">
        <v>0.284</v>
      </c>
      <c r="E27" s="73">
        <v>1.136</v>
      </c>
      <c r="F27" s="73">
        <v>1.42</v>
      </c>
      <c r="G27" s="90"/>
      <c r="H27" s="90">
        <v>2.6900198600000005</v>
      </c>
      <c r="I27" s="73">
        <v>0.62833553</v>
      </c>
      <c r="J27" s="73">
        <v>1.0788878000000004</v>
      </c>
      <c r="K27" s="73">
        <v>0.98279653</v>
      </c>
      <c r="L27" s="90"/>
      <c r="M27" s="73">
        <v>-0.14998013999999937</v>
      </c>
      <c r="N27" s="73">
        <v>0.34433553</v>
      </c>
      <c r="O27" s="73">
        <v>-0.0571121999999995</v>
      </c>
      <c r="P27" s="73">
        <v>-0.4372034699999999</v>
      </c>
      <c r="Q27" s="73">
        <v>0</v>
      </c>
      <c r="R27" s="90">
        <v>2.73769186</v>
      </c>
      <c r="S27" s="73">
        <v>0.65134553</v>
      </c>
      <c r="T27" s="73">
        <v>1.0788878</v>
      </c>
      <c r="U27" s="73">
        <v>1.00745853</v>
      </c>
      <c r="V27" s="90"/>
      <c r="W27" s="91"/>
      <c r="X27" s="91"/>
      <c r="Y27" s="91"/>
      <c r="Z27" s="91"/>
      <c r="AA27" s="39">
        <v>2017</v>
      </c>
      <c r="AB27" s="39">
        <v>45</v>
      </c>
      <c r="AC27" s="44" t="s">
        <v>297</v>
      </c>
      <c r="AD27" s="39" t="s">
        <v>310</v>
      </c>
      <c r="AE27" s="79">
        <v>2.259</v>
      </c>
    </row>
    <row r="28" spans="1:31" ht="15.75">
      <c r="A28" s="151" t="s">
        <v>256</v>
      </c>
      <c r="B28" s="149" t="s">
        <v>251</v>
      </c>
      <c r="C28" s="90">
        <v>3.453</v>
      </c>
      <c r="D28" s="73"/>
      <c r="E28" s="73"/>
      <c r="F28" s="73">
        <v>3.453</v>
      </c>
      <c r="G28" s="90"/>
      <c r="H28" s="90">
        <v>3.449</v>
      </c>
      <c r="I28" s="90"/>
      <c r="J28" s="90"/>
      <c r="K28" s="73">
        <v>3.449</v>
      </c>
      <c r="L28" s="90"/>
      <c r="M28" s="73">
        <v>-0.0040000000000000036</v>
      </c>
      <c r="N28" s="73">
        <v>0</v>
      </c>
      <c r="O28" s="73">
        <v>0</v>
      </c>
      <c r="P28" s="73">
        <v>-0.0040000000000000036</v>
      </c>
      <c r="Q28" s="73">
        <v>0</v>
      </c>
      <c r="R28" s="90">
        <v>3.449</v>
      </c>
      <c r="S28" s="90"/>
      <c r="T28" s="90"/>
      <c r="U28" s="73">
        <v>3.449</v>
      </c>
      <c r="V28" s="90"/>
      <c r="W28" s="91"/>
      <c r="X28" s="91"/>
      <c r="Y28" s="91"/>
      <c r="Z28" s="91"/>
      <c r="AA28" s="39"/>
      <c r="AB28" s="39"/>
      <c r="AC28" s="39"/>
      <c r="AD28" s="39"/>
      <c r="AE28" s="39"/>
    </row>
    <row r="29" spans="1:31" ht="15.75">
      <c r="A29" s="151" t="s">
        <v>258</v>
      </c>
      <c r="B29" s="149" t="s">
        <v>253</v>
      </c>
      <c r="C29" s="90">
        <v>2.386</v>
      </c>
      <c r="D29" s="73"/>
      <c r="E29" s="73"/>
      <c r="F29" s="73">
        <v>2.386</v>
      </c>
      <c r="G29" s="90"/>
      <c r="H29" s="90">
        <v>2.095</v>
      </c>
      <c r="I29" s="90"/>
      <c r="J29" s="90"/>
      <c r="K29" s="73">
        <v>2.095</v>
      </c>
      <c r="L29" s="90"/>
      <c r="M29" s="73">
        <v>-0.2909999999999999</v>
      </c>
      <c r="N29" s="73">
        <v>0</v>
      </c>
      <c r="O29" s="73">
        <v>0</v>
      </c>
      <c r="P29" s="73">
        <v>-0.2909999999999999</v>
      </c>
      <c r="Q29" s="73">
        <v>0</v>
      </c>
      <c r="R29" s="90">
        <v>2.095</v>
      </c>
      <c r="S29" s="90"/>
      <c r="T29" s="90"/>
      <c r="U29" s="73">
        <v>2.095</v>
      </c>
      <c r="V29" s="90"/>
      <c r="W29" s="91"/>
      <c r="X29" s="91"/>
      <c r="Y29" s="91"/>
      <c r="Z29" s="91"/>
      <c r="AA29" s="39"/>
      <c r="AB29" s="39"/>
      <c r="AC29" s="39"/>
      <c r="AD29" s="39"/>
      <c r="AE29" s="39"/>
    </row>
    <row r="30" spans="1:31" ht="15.75">
      <c r="A30" s="151" t="s">
        <v>281</v>
      </c>
      <c r="B30" s="149" t="s">
        <v>255</v>
      </c>
      <c r="C30" s="90">
        <v>1.4</v>
      </c>
      <c r="D30" s="73"/>
      <c r="E30" s="73"/>
      <c r="F30" s="73">
        <v>1.4</v>
      </c>
      <c r="G30" s="90"/>
      <c r="H30" s="90">
        <v>1.299</v>
      </c>
      <c r="I30" s="90"/>
      <c r="J30" s="90"/>
      <c r="K30" s="73">
        <v>1.299</v>
      </c>
      <c r="L30" s="90"/>
      <c r="M30" s="73">
        <v>-0.10099999999999998</v>
      </c>
      <c r="N30" s="73">
        <v>0</v>
      </c>
      <c r="O30" s="73">
        <v>0</v>
      </c>
      <c r="P30" s="73">
        <v>-0.10099999999999998</v>
      </c>
      <c r="Q30" s="73">
        <v>0</v>
      </c>
      <c r="R30" s="90">
        <v>1.299</v>
      </c>
      <c r="S30" s="90"/>
      <c r="T30" s="90"/>
      <c r="U30" s="73">
        <v>1.299</v>
      </c>
      <c r="V30" s="90"/>
      <c r="W30" s="91"/>
      <c r="X30" s="91"/>
      <c r="Y30" s="91"/>
      <c r="Z30" s="91"/>
      <c r="AA30" s="39"/>
      <c r="AB30" s="39"/>
      <c r="AC30" s="39"/>
      <c r="AD30" s="39"/>
      <c r="AE30" s="39"/>
    </row>
    <row r="31" spans="1:31" ht="15.75">
      <c r="A31" s="151" t="s">
        <v>282</v>
      </c>
      <c r="B31" s="149" t="s">
        <v>257</v>
      </c>
      <c r="C31" s="90">
        <v>2.67</v>
      </c>
      <c r="D31" s="73"/>
      <c r="E31" s="73"/>
      <c r="F31" s="73">
        <v>2.67</v>
      </c>
      <c r="G31" s="90"/>
      <c r="H31" s="90">
        <v>2.598</v>
      </c>
      <c r="I31" s="90"/>
      <c r="J31" s="90"/>
      <c r="K31" s="73">
        <v>2.598</v>
      </c>
      <c r="L31" s="90"/>
      <c r="M31" s="73">
        <v>-0.07200000000000006</v>
      </c>
      <c r="N31" s="73">
        <v>0</v>
      </c>
      <c r="O31" s="73">
        <v>0</v>
      </c>
      <c r="P31" s="73">
        <v>-0.07200000000000006</v>
      </c>
      <c r="Q31" s="73">
        <v>0</v>
      </c>
      <c r="R31" s="90">
        <v>2.598</v>
      </c>
      <c r="S31" s="90"/>
      <c r="T31" s="90"/>
      <c r="U31" s="73">
        <v>2.598</v>
      </c>
      <c r="V31" s="90"/>
      <c r="W31" s="91"/>
      <c r="X31" s="91"/>
      <c r="Y31" s="91"/>
      <c r="Z31" s="91"/>
      <c r="AA31" s="39"/>
      <c r="AB31" s="39"/>
      <c r="AC31" s="39"/>
      <c r="AD31" s="39"/>
      <c r="AE31" s="39"/>
    </row>
    <row r="32" spans="1:31" ht="15.75">
      <c r="A32" s="151" t="s">
        <v>283</v>
      </c>
      <c r="B32" s="149" t="s">
        <v>259</v>
      </c>
      <c r="C32" s="90">
        <v>3.181</v>
      </c>
      <c r="D32" s="73"/>
      <c r="E32" s="73"/>
      <c r="F32" s="73">
        <v>3.181</v>
      </c>
      <c r="G32" s="90"/>
      <c r="H32" s="90">
        <v>2.355651</v>
      </c>
      <c r="I32" s="90"/>
      <c r="J32" s="90"/>
      <c r="K32" s="73">
        <v>2.355651</v>
      </c>
      <c r="L32" s="90"/>
      <c r="M32" s="73">
        <v>-0.8253490000000001</v>
      </c>
      <c r="N32" s="73">
        <v>0</v>
      </c>
      <c r="O32" s="73">
        <v>0</v>
      </c>
      <c r="P32" s="73">
        <v>-0.8253490000000001</v>
      </c>
      <c r="Q32" s="73">
        <v>0</v>
      </c>
      <c r="R32" s="90">
        <v>2.355651</v>
      </c>
      <c r="S32" s="90"/>
      <c r="T32" s="90"/>
      <c r="U32" s="73">
        <v>2.355651</v>
      </c>
      <c r="V32" s="90"/>
      <c r="W32" s="91"/>
      <c r="X32" s="91"/>
      <c r="Y32" s="91"/>
      <c r="Z32" s="91"/>
      <c r="AA32" s="39"/>
      <c r="AB32" s="39"/>
      <c r="AC32" s="39"/>
      <c r="AD32" s="39"/>
      <c r="AE32" s="39"/>
    </row>
    <row r="33" spans="1:31" ht="15.75">
      <c r="A33" s="152" t="s">
        <v>154</v>
      </c>
      <c r="B33" s="147" t="s">
        <v>52</v>
      </c>
      <c r="C33" s="90">
        <v>4.896</v>
      </c>
      <c r="D33" s="90">
        <v>0.4940329120447999</v>
      </c>
      <c r="E33" s="90">
        <v>1.015229796937601</v>
      </c>
      <c r="F33" s="90">
        <v>3.3867372910175995</v>
      </c>
      <c r="G33" s="90"/>
      <c r="H33" s="90">
        <v>4.26072175</v>
      </c>
      <c r="I33" s="90">
        <v>0.452834215</v>
      </c>
      <c r="J33" s="90">
        <v>0.9755646099999999</v>
      </c>
      <c r="K33" s="90">
        <v>2.8323229305999997</v>
      </c>
      <c r="L33" s="90">
        <v>0</v>
      </c>
      <c r="M33" s="90">
        <v>-0.6352782499999998</v>
      </c>
      <c r="N33" s="90">
        <v>-0.04119869704479989</v>
      </c>
      <c r="O33" s="90">
        <v>-0.039665186937601016</v>
      </c>
      <c r="P33" s="90">
        <v>-0.5544143604175997</v>
      </c>
      <c r="Q33" s="90">
        <v>0</v>
      </c>
      <c r="R33" s="90">
        <v>4.26072175</v>
      </c>
      <c r="S33" s="90">
        <v>0.452834215</v>
      </c>
      <c r="T33" s="90">
        <v>0.9755646099999999</v>
      </c>
      <c r="U33" s="90">
        <v>2.8323229305999997</v>
      </c>
      <c r="V33" s="90">
        <v>0</v>
      </c>
      <c r="W33" s="91"/>
      <c r="X33" s="91"/>
      <c r="Y33" s="91"/>
      <c r="Z33" s="91"/>
      <c r="AA33" s="39"/>
      <c r="AB33" s="39"/>
      <c r="AC33" s="39"/>
      <c r="AD33" s="39"/>
      <c r="AE33" s="39"/>
    </row>
    <row r="34" spans="1:31" ht="31.5">
      <c r="A34" s="152" t="s">
        <v>260</v>
      </c>
      <c r="B34" s="147" t="s">
        <v>77</v>
      </c>
      <c r="C34" s="90"/>
      <c r="D34" s="90"/>
      <c r="E34" s="90"/>
      <c r="F34" s="90"/>
      <c r="G34" s="90"/>
      <c r="H34" s="90">
        <v>0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91"/>
      <c r="Y34" s="91"/>
      <c r="Z34" s="91"/>
      <c r="AA34" s="39"/>
      <c r="AB34" s="39"/>
      <c r="AC34" s="39"/>
      <c r="AD34" s="39"/>
      <c r="AE34" s="39"/>
    </row>
    <row r="35" spans="1:31" ht="15.75">
      <c r="A35" s="152" t="s">
        <v>261</v>
      </c>
      <c r="B35" s="150" t="s">
        <v>197</v>
      </c>
      <c r="C35" s="90">
        <v>4.896</v>
      </c>
      <c r="D35" s="90">
        <v>0.4940329120447999</v>
      </c>
      <c r="E35" s="90">
        <v>1.015229796937601</v>
      </c>
      <c r="F35" s="90">
        <v>3.3867372910175995</v>
      </c>
      <c r="G35" s="90"/>
      <c r="H35" s="90">
        <v>4.26072175</v>
      </c>
      <c r="I35" s="90">
        <v>0.452834215</v>
      </c>
      <c r="J35" s="90">
        <v>0.9755646099999999</v>
      </c>
      <c r="K35" s="90">
        <v>2.8323229305999997</v>
      </c>
      <c r="L35" s="90">
        <v>0</v>
      </c>
      <c r="M35" s="90">
        <v>-0.6352782499999998</v>
      </c>
      <c r="N35" s="90">
        <v>-0.04119869704479989</v>
      </c>
      <c r="O35" s="90">
        <v>-0.039665186937601016</v>
      </c>
      <c r="P35" s="90">
        <v>-0.5544143604175997</v>
      </c>
      <c r="Q35" s="90">
        <v>0</v>
      </c>
      <c r="R35" s="90">
        <v>4.26072175</v>
      </c>
      <c r="S35" s="90">
        <v>0.452834215</v>
      </c>
      <c r="T35" s="90">
        <v>0.9755646099999999</v>
      </c>
      <c r="U35" s="90">
        <v>2.8323229305999997</v>
      </c>
      <c r="V35" s="90">
        <v>0</v>
      </c>
      <c r="W35" s="91"/>
      <c r="X35" s="91"/>
      <c r="Y35" s="91"/>
      <c r="Z35" s="91"/>
      <c r="AA35" s="39"/>
      <c r="AB35" s="39"/>
      <c r="AC35" s="39"/>
      <c r="AD35" s="39"/>
      <c r="AE35" s="39"/>
    </row>
    <row r="36" spans="1:31" ht="31.5">
      <c r="A36" s="152" t="s">
        <v>277</v>
      </c>
      <c r="B36" s="147" t="s">
        <v>276</v>
      </c>
      <c r="C36" s="90">
        <v>4.896</v>
      </c>
      <c r="D36" s="90">
        <v>0.4940329120447999</v>
      </c>
      <c r="E36" s="90">
        <v>1.015229796937601</v>
      </c>
      <c r="F36" s="90">
        <v>3.3867372910175995</v>
      </c>
      <c r="G36" s="90"/>
      <c r="H36" s="90">
        <v>4.26072175</v>
      </c>
      <c r="I36" s="90">
        <v>0.452834215</v>
      </c>
      <c r="J36" s="90">
        <v>0.9755646099999999</v>
      </c>
      <c r="K36" s="90">
        <v>2.8323229305999997</v>
      </c>
      <c r="L36" s="90">
        <v>0</v>
      </c>
      <c r="M36" s="90">
        <v>-0.6352782499999998</v>
      </c>
      <c r="N36" s="90">
        <v>-0.04119869704479989</v>
      </c>
      <c r="O36" s="90">
        <v>-0.039665186937601016</v>
      </c>
      <c r="P36" s="90">
        <v>-0.5544143604175997</v>
      </c>
      <c r="Q36" s="90">
        <v>0</v>
      </c>
      <c r="R36" s="90">
        <v>4.26072175</v>
      </c>
      <c r="S36" s="90">
        <v>0.452834215</v>
      </c>
      <c r="T36" s="90">
        <v>0.9755646099999999</v>
      </c>
      <c r="U36" s="90">
        <v>2.8323229305999997</v>
      </c>
      <c r="V36" s="90">
        <v>0</v>
      </c>
      <c r="W36" s="91"/>
      <c r="X36" s="91"/>
      <c r="Y36" s="91"/>
      <c r="Z36" s="91"/>
      <c r="AA36" s="39"/>
      <c r="AB36" s="39"/>
      <c r="AC36" s="39"/>
      <c r="AD36" s="39"/>
      <c r="AE36" s="39"/>
    </row>
    <row r="37" spans="1:31" ht="63">
      <c r="A37" s="151" t="s">
        <v>278</v>
      </c>
      <c r="B37" s="149" t="s">
        <v>213</v>
      </c>
      <c r="C37" s="90">
        <v>4.896</v>
      </c>
      <c r="D37" s="73">
        <v>0.4940329120447999</v>
      </c>
      <c r="E37" s="73">
        <v>1.015229796937601</v>
      </c>
      <c r="F37" s="73">
        <v>3.3867372910175995</v>
      </c>
      <c r="G37" s="90"/>
      <c r="H37" s="90">
        <v>4.26072175</v>
      </c>
      <c r="I37" s="73">
        <v>0.452834215</v>
      </c>
      <c r="J37" s="73">
        <v>0.9755646099999999</v>
      </c>
      <c r="K37" s="73">
        <v>2.8323229305999997</v>
      </c>
      <c r="L37" s="90"/>
      <c r="M37" s="73">
        <v>-0.6352782499999998</v>
      </c>
      <c r="N37" s="73">
        <v>-0.04119869704479989</v>
      </c>
      <c r="O37" s="73">
        <v>-0.039665186937601016</v>
      </c>
      <c r="P37" s="73">
        <v>-0.5544143604175997</v>
      </c>
      <c r="Q37" s="73">
        <v>0</v>
      </c>
      <c r="R37" s="90">
        <v>4.26072175</v>
      </c>
      <c r="S37" s="73">
        <v>0.452834215</v>
      </c>
      <c r="T37" s="73">
        <v>0.9755646099999999</v>
      </c>
      <c r="U37" s="73">
        <v>2.8323229305999997</v>
      </c>
      <c r="V37" s="90"/>
      <c r="W37" s="91"/>
      <c r="X37" s="91"/>
      <c r="Y37" s="91"/>
      <c r="Z37" s="91"/>
      <c r="AA37" s="39">
        <v>2017</v>
      </c>
      <c r="AB37" s="39">
        <v>46</v>
      </c>
      <c r="AC37" s="44" t="s">
        <v>294</v>
      </c>
      <c r="AD37" s="39" t="s">
        <v>295</v>
      </c>
      <c r="AE37" s="154">
        <v>1.611</v>
      </c>
    </row>
    <row r="38" spans="1:7" s="57" customFormat="1" ht="6" customHeight="1">
      <c r="A38" s="87"/>
      <c r="B38" s="89"/>
      <c r="C38" s="89"/>
      <c r="D38" s="89"/>
      <c r="E38" s="89"/>
      <c r="F38" s="89"/>
      <c r="G38" s="89"/>
    </row>
    <row r="39" spans="1:21" s="57" customFormat="1" ht="12.75">
      <c r="A39" s="174"/>
      <c r="B39" s="190" t="s">
        <v>143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</row>
    <row r="40" spans="1:2" s="57" customFormat="1" ht="12.75">
      <c r="A40" s="174"/>
      <c r="B40" s="57" t="s">
        <v>144</v>
      </c>
    </row>
    <row r="41" spans="2:7" ht="15.75">
      <c r="B41" s="175"/>
      <c r="C41" s="175"/>
      <c r="D41" s="175"/>
      <c r="E41" s="175"/>
      <c r="F41" s="175"/>
      <c r="G41" s="175"/>
    </row>
    <row r="42" spans="1:11" ht="15.75" customHeight="1">
      <c r="A42" s="176"/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7" ht="15.75" customHeight="1">
      <c r="A43" s="176"/>
      <c r="B43" s="195"/>
      <c r="C43" s="195"/>
      <c r="D43" s="195"/>
      <c r="E43" s="195"/>
      <c r="F43" s="195"/>
      <c r="G43" s="195"/>
    </row>
    <row r="44" ht="15.75">
      <c r="A44" s="176"/>
    </row>
    <row r="45" ht="15.75">
      <c r="A45" s="176"/>
    </row>
    <row r="46" ht="33.75" customHeight="1"/>
  </sheetData>
  <sheetProtection/>
  <mergeCells count="15"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  <mergeCell ref="M12:P12"/>
    <mergeCell ref="A11:AE11"/>
    <mergeCell ref="B43:G43"/>
    <mergeCell ref="B39:U39"/>
    <mergeCell ref="B42:K42"/>
  </mergeCell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view="pageBreakPreview" zoomScale="50" zoomScaleNormal="60" zoomScaleSheetLayoutView="50" zoomScalePageLayoutView="0" workbookViewId="0" topLeftCell="A1">
      <pane xSplit="2" ySplit="15" topLeftCell="C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Q15" sqref="Q15"/>
    </sheetView>
  </sheetViews>
  <sheetFormatPr defaultColWidth="9.00390625" defaultRowHeight="15.75"/>
  <cols>
    <col min="1" max="1" width="9.00390625" style="8" customWidth="1"/>
    <col min="2" max="2" width="34.875" style="8" customWidth="1"/>
    <col min="3" max="3" width="9.25390625" style="8" bestFit="1" customWidth="1"/>
    <col min="4" max="4" width="8.75390625" style="8" customWidth="1"/>
    <col min="5" max="5" width="7.00390625" style="8" customWidth="1"/>
    <col min="6" max="6" width="7.375" style="8" bestFit="1" customWidth="1"/>
    <col min="7" max="7" width="7.125" style="8" customWidth="1"/>
    <col min="8" max="8" width="6.375" style="8" bestFit="1" customWidth="1"/>
    <col min="9" max="9" width="7.625" style="8" customWidth="1"/>
    <col min="10" max="10" width="7.00390625" style="8" customWidth="1"/>
    <col min="11" max="11" width="6.75390625" style="8" bestFit="1" customWidth="1"/>
    <col min="12" max="12" width="6.375" style="8" customWidth="1"/>
    <col min="13" max="13" width="14.875" style="8" customWidth="1"/>
    <col min="14" max="16384" width="9.00390625" style="8" customWidth="1"/>
  </cols>
  <sheetData>
    <row r="1" ht="15.75">
      <c r="F1" s="9" t="s">
        <v>174</v>
      </c>
    </row>
    <row r="2" ht="6" customHeight="1"/>
    <row r="3" ht="15.75">
      <c r="M3" s="15" t="s">
        <v>148</v>
      </c>
    </row>
    <row r="4" ht="15.75">
      <c r="M4" s="15" t="s">
        <v>149</v>
      </c>
    </row>
    <row r="5" ht="15.75">
      <c r="M5" s="15"/>
    </row>
    <row r="6" ht="15.75">
      <c r="M6" s="15" t="s">
        <v>150</v>
      </c>
    </row>
    <row r="7" ht="15.75">
      <c r="M7" s="10" t="s">
        <v>211</v>
      </c>
    </row>
    <row r="8" ht="15.75">
      <c r="M8" s="15" t="s">
        <v>151</v>
      </c>
    </row>
    <row r="9" spans="1:13" ht="31.5" customHeight="1">
      <c r="A9" s="289" t="s">
        <v>202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21.75" customHeight="1">
      <c r="A10" s="291" t="s">
        <v>163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</row>
    <row r="11" spans="1:13" ht="15.75">
      <c r="A11" s="290" t="s">
        <v>212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ht="16.5" thickBot="1">
      <c r="M12" s="15"/>
    </row>
    <row r="13" spans="1:13" ht="19.5" customHeight="1">
      <c r="A13" s="292" t="s">
        <v>21</v>
      </c>
      <c r="B13" s="293" t="s">
        <v>22</v>
      </c>
      <c r="C13" s="293" t="s">
        <v>4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4" t="s">
        <v>23</v>
      </c>
    </row>
    <row r="14" spans="1:13" ht="15.75">
      <c r="A14" s="295"/>
      <c r="B14" s="296"/>
      <c r="C14" s="296" t="s">
        <v>24</v>
      </c>
      <c r="D14" s="296"/>
      <c r="E14" s="296" t="s">
        <v>25</v>
      </c>
      <c r="F14" s="296"/>
      <c r="G14" s="296" t="s">
        <v>26</v>
      </c>
      <c r="H14" s="296"/>
      <c r="I14" s="296" t="s">
        <v>27</v>
      </c>
      <c r="J14" s="296"/>
      <c r="K14" s="296" t="s">
        <v>28</v>
      </c>
      <c r="L14" s="296"/>
      <c r="M14" s="297"/>
    </row>
    <row r="15" spans="1:13" ht="16.5" thickBot="1">
      <c r="A15" s="298"/>
      <c r="B15" s="299"/>
      <c r="C15" s="300" t="s">
        <v>71</v>
      </c>
      <c r="D15" s="300" t="s">
        <v>81</v>
      </c>
      <c r="E15" s="300" t="s">
        <v>29</v>
      </c>
      <c r="F15" s="300" t="s">
        <v>30</v>
      </c>
      <c r="G15" s="300" t="s">
        <v>29</v>
      </c>
      <c r="H15" s="300" t="s">
        <v>30</v>
      </c>
      <c r="I15" s="300" t="s">
        <v>29</v>
      </c>
      <c r="J15" s="300" t="s">
        <v>30</v>
      </c>
      <c r="K15" s="300" t="s">
        <v>29</v>
      </c>
      <c r="L15" s="300" t="s">
        <v>30</v>
      </c>
      <c r="M15" s="301"/>
    </row>
    <row r="16" spans="1:13" ht="15.75">
      <c r="A16" s="19">
        <v>1</v>
      </c>
      <c r="B16" s="20" t="s">
        <v>32</v>
      </c>
      <c r="C16" s="72">
        <v>28.496</v>
      </c>
      <c r="D16" s="72">
        <v>25.28187855135593</v>
      </c>
      <c r="E16" s="72">
        <v>7.124</v>
      </c>
      <c r="F16" s="72">
        <v>5.654382</v>
      </c>
      <c r="G16" s="72">
        <v>7.124</v>
      </c>
      <c r="H16" s="72">
        <v>6.237376999999999</v>
      </c>
      <c r="I16" s="72">
        <v>7.124</v>
      </c>
      <c r="J16" s="72">
        <v>13.390119551355934</v>
      </c>
      <c r="K16" s="72">
        <v>7.124</v>
      </c>
      <c r="L16" s="72">
        <v>0</v>
      </c>
      <c r="M16" s="26"/>
    </row>
    <row r="17" spans="1:13" ht="31.5">
      <c r="A17" s="21" t="s">
        <v>13</v>
      </c>
      <c r="B17" s="13" t="s">
        <v>33</v>
      </c>
      <c r="C17" s="72">
        <v>12.104</v>
      </c>
      <c r="D17" s="72">
        <v>11.533450901355932</v>
      </c>
      <c r="E17" s="72">
        <v>3.026</v>
      </c>
      <c r="F17" s="72">
        <v>2.12227</v>
      </c>
      <c r="G17" s="72">
        <v>3.026</v>
      </c>
      <c r="H17" s="72">
        <v>2.139376999999999</v>
      </c>
      <c r="I17" s="72">
        <v>3.026</v>
      </c>
      <c r="J17" s="72">
        <v>7.271803901355932</v>
      </c>
      <c r="K17" s="72">
        <v>3.026</v>
      </c>
      <c r="L17" s="72">
        <v>0</v>
      </c>
      <c r="M17" s="27"/>
    </row>
    <row r="18" spans="1:13" ht="31.5">
      <c r="A18" s="21" t="s">
        <v>34</v>
      </c>
      <c r="B18" s="13" t="s">
        <v>50</v>
      </c>
      <c r="C18" s="173">
        <v>12.104</v>
      </c>
      <c r="D18" s="72">
        <v>9.078</v>
      </c>
      <c r="E18" s="72">
        <v>3.026</v>
      </c>
      <c r="F18" s="72">
        <v>2.12227</v>
      </c>
      <c r="G18" s="72">
        <v>3.026</v>
      </c>
      <c r="H18" s="72">
        <v>2.139376999999999</v>
      </c>
      <c r="I18" s="72">
        <v>3.026</v>
      </c>
      <c r="J18" s="72">
        <v>4.816352999999999</v>
      </c>
      <c r="K18" s="72">
        <v>3.026</v>
      </c>
      <c r="L18" s="72"/>
      <c r="M18" s="27"/>
    </row>
    <row r="19" spans="1:13" ht="15.75">
      <c r="A19" s="21" t="s">
        <v>44</v>
      </c>
      <c r="B19" s="13" t="s">
        <v>51</v>
      </c>
      <c r="C19" s="72"/>
      <c r="D19" s="72">
        <v>2.455450901355933</v>
      </c>
      <c r="E19" s="72"/>
      <c r="F19" s="72"/>
      <c r="G19" s="72"/>
      <c r="H19" s="72"/>
      <c r="I19" s="72"/>
      <c r="J19" s="72">
        <v>2.455450901355933</v>
      </c>
      <c r="K19" s="72"/>
      <c r="L19" s="72"/>
      <c r="M19" s="27"/>
    </row>
    <row r="20" spans="1:13" ht="47.25">
      <c r="A20" s="21" t="s">
        <v>47</v>
      </c>
      <c r="B20" s="13" t="s">
        <v>63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27"/>
    </row>
    <row r="21" spans="1:13" ht="31.5">
      <c r="A21" s="21" t="s">
        <v>48</v>
      </c>
      <c r="B21" s="13" t="s">
        <v>64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27"/>
    </row>
    <row r="22" spans="1:13" ht="31.5">
      <c r="A22" s="21" t="s">
        <v>49</v>
      </c>
      <c r="B22" s="13" t="s">
        <v>65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27"/>
    </row>
    <row r="23" spans="1:13" ht="15.75">
      <c r="A23" s="21" t="s">
        <v>113</v>
      </c>
      <c r="B23" s="13" t="s">
        <v>101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27"/>
    </row>
    <row r="24" spans="1:13" ht="15.75">
      <c r="A24" s="21" t="s">
        <v>14</v>
      </c>
      <c r="B24" s="13" t="s">
        <v>35</v>
      </c>
      <c r="C24" s="72">
        <v>16.392</v>
      </c>
      <c r="D24" s="72">
        <v>13.74842765</v>
      </c>
      <c r="E24" s="72">
        <v>4.098</v>
      </c>
      <c r="F24" s="72">
        <v>3.532112</v>
      </c>
      <c r="G24" s="72">
        <v>4.098</v>
      </c>
      <c r="H24" s="72">
        <v>4.098</v>
      </c>
      <c r="I24" s="72">
        <v>4.098</v>
      </c>
      <c r="J24" s="72">
        <v>6.11831565</v>
      </c>
      <c r="K24" s="72">
        <v>4.098</v>
      </c>
      <c r="L24" s="72">
        <v>0</v>
      </c>
      <c r="M24" s="80"/>
    </row>
    <row r="25" spans="1:13" ht="15.75">
      <c r="A25" s="21" t="s">
        <v>102</v>
      </c>
      <c r="B25" s="13" t="s">
        <v>105</v>
      </c>
      <c r="C25" s="72">
        <v>16.392</v>
      </c>
      <c r="D25" s="72">
        <v>12.294000000000002</v>
      </c>
      <c r="E25" s="72">
        <v>4.098</v>
      </c>
      <c r="F25" s="72">
        <v>3.532112</v>
      </c>
      <c r="G25" s="72">
        <v>4.098</v>
      </c>
      <c r="H25" s="72">
        <v>4.098</v>
      </c>
      <c r="I25" s="72">
        <v>4.098</v>
      </c>
      <c r="J25" s="72">
        <v>4.663888000000002</v>
      </c>
      <c r="K25" s="72">
        <v>4.098</v>
      </c>
      <c r="L25" s="72"/>
      <c r="M25" s="27"/>
    </row>
    <row r="26" spans="1:13" ht="15.75">
      <c r="A26" s="21" t="s">
        <v>103</v>
      </c>
      <c r="B26" s="13" t="s">
        <v>106</v>
      </c>
      <c r="C26" s="72"/>
      <c r="D26" s="72">
        <v>1.4544276499999986</v>
      </c>
      <c r="E26" s="72"/>
      <c r="F26" s="72"/>
      <c r="G26" s="72"/>
      <c r="H26" s="72"/>
      <c r="I26" s="72"/>
      <c r="J26" s="72">
        <v>1.4544276499999986</v>
      </c>
      <c r="K26" s="72"/>
      <c r="L26" s="72"/>
      <c r="M26" s="27"/>
    </row>
    <row r="27" spans="1:13" ht="31.5">
      <c r="A27" s="21" t="s">
        <v>104</v>
      </c>
      <c r="B27" s="13" t="s">
        <v>107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7"/>
    </row>
    <row r="28" spans="1:13" ht="15.75">
      <c r="A28" s="21" t="s">
        <v>20</v>
      </c>
      <c r="B28" s="13" t="s">
        <v>36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7"/>
    </row>
    <row r="29" spans="1:13" ht="15.75">
      <c r="A29" s="21" t="s">
        <v>37</v>
      </c>
      <c r="B29" s="13" t="s">
        <v>38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7"/>
    </row>
    <row r="30" spans="1:13" ht="15.75">
      <c r="A30" s="21" t="s">
        <v>39</v>
      </c>
      <c r="B30" s="13" t="s">
        <v>66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7"/>
    </row>
    <row r="31" spans="1:13" ht="32.25" thickBot="1">
      <c r="A31" s="22" t="s">
        <v>84</v>
      </c>
      <c r="B31" s="23" t="s">
        <v>111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8"/>
    </row>
    <row r="32" spans="1:13" ht="15.75">
      <c r="A32" s="29" t="s">
        <v>15</v>
      </c>
      <c r="B32" s="20" t="s">
        <v>67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30"/>
    </row>
    <row r="33" spans="1:13" ht="15.75">
      <c r="A33" s="21" t="s">
        <v>16</v>
      </c>
      <c r="B33" s="13" t="s">
        <v>72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7"/>
    </row>
    <row r="34" spans="1:13" ht="15.75">
      <c r="A34" s="21" t="s">
        <v>17</v>
      </c>
      <c r="B34" s="13" t="s">
        <v>68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27"/>
    </row>
    <row r="35" spans="1:13" ht="21.75" customHeight="1">
      <c r="A35" s="31" t="s">
        <v>18</v>
      </c>
      <c r="B35" s="13" t="s">
        <v>69</v>
      </c>
      <c r="C35" s="73"/>
      <c r="D35" s="73"/>
      <c r="E35" s="75"/>
      <c r="F35" s="75"/>
      <c r="G35" s="76"/>
      <c r="H35" s="76"/>
      <c r="I35" s="76"/>
      <c r="J35" s="76"/>
      <c r="K35" s="76"/>
      <c r="L35" s="76"/>
      <c r="M35" s="32"/>
    </row>
    <row r="36" spans="1:13" ht="15.75">
      <c r="A36" s="31" t="s">
        <v>19</v>
      </c>
      <c r="B36" s="13" t="s">
        <v>40</v>
      </c>
      <c r="C36" s="73"/>
      <c r="D36" s="73"/>
      <c r="E36" s="75"/>
      <c r="F36" s="75"/>
      <c r="G36" s="76"/>
      <c r="H36" s="76"/>
      <c r="I36" s="76"/>
      <c r="J36" s="76"/>
      <c r="K36" s="76"/>
      <c r="L36" s="76"/>
      <c r="M36" s="32"/>
    </row>
    <row r="37" spans="1:13" ht="15.75">
      <c r="A37" s="21" t="s">
        <v>53</v>
      </c>
      <c r="B37" s="13" t="s">
        <v>46</v>
      </c>
      <c r="C37" s="73"/>
      <c r="D37" s="73"/>
      <c r="E37" s="75"/>
      <c r="F37" s="75"/>
      <c r="G37" s="76"/>
      <c r="H37" s="76"/>
      <c r="I37" s="76"/>
      <c r="J37" s="76"/>
      <c r="K37" s="76"/>
      <c r="L37" s="76"/>
      <c r="M37" s="32"/>
    </row>
    <row r="38" spans="1:13" ht="15.75">
      <c r="A38" s="21" t="s">
        <v>62</v>
      </c>
      <c r="B38" s="13" t="s">
        <v>109</v>
      </c>
      <c r="C38" s="73"/>
      <c r="D38" s="73"/>
      <c r="E38" s="75"/>
      <c r="F38" s="75"/>
      <c r="G38" s="76"/>
      <c r="H38" s="76"/>
      <c r="I38" s="76"/>
      <c r="J38" s="76"/>
      <c r="K38" s="76"/>
      <c r="L38" s="76"/>
      <c r="M38" s="32"/>
    </row>
    <row r="39" spans="1:13" ht="16.5" thickBot="1">
      <c r="A39" s="22" t="s">
        <v>108</v>
      </c>
      <c r="B39" s="23" t="s">
        <v>41</v>
      </c>
      <c r="C39" s="77"/>
      <c r="D39" s="77"/>
      <c r="E39" s="77"/>
      <c r="F39" s="77"/>
      <c r="G39" s="78"/>
      <c r="H39" s="78"/>
      <c r="I39" s="78"/>
      <c r="J39" s="78"/>
      <c r="K39" s="78"/>
      <c r="L39" s="78"/>
      <c r="M39" s="6"/>
    </row>
    <row r="40" spans="1:13" ht="15.75">
      <c r="A40" s="302"/>
      <c r="B40" s="20" t="s">
        <v>31</v>
      </c>
      <c r="C40" s="72">
        <v>28.496</v>
      </c>
      <c r="D40" s="72">
        <v>25.28187855135593</v>
      </c>
      <c r="E40" s="72">
        <v>7.124</v>
      </c>
      <c r="F40" s="72">
        <v>5.654382</v>
      </c>
      <c r="G40" s="72">
        <v>7.124</v>
      </c>
      <c r="H40" s="72">
        <v>6.237376999999999</v>
      </c>
      <c r="I40" s="72">
        <v>7.124</v>
      </c>
      <c r="J40" s="72">
        <v>13.390119551355934</v>
      </c>
      <c r="K40" s="72">
        <v>7.124</v>
      </c>
      <c r="L40" s="72">
        <v>0</v>
      </c>
      <c r="M40" s="33"/>
    </row>
    <row r="41" spans="1:13" ht="15.75">
      <c r="A41" s="34"/>
      <c r="B41" s="13" t="s">
        <v>98</v>
      </c>
      <c r="C41" s="61"/>
      <c r="D41" s="61"/>
      <c r="E41" s="61"/>
      <c r="F41" s="61"/>
      <c r="G41" s="62"/>
      <c r="H41" s="62"/>
      <c r="I41" s="62"/>
      <c r="J41" s="62"/>
      <c r="K41" s="62"/>
      <c r="L41" s="62"/>
      <c r="M41" s="32"/>
    </row>
    <row r="42" spans="1:13" ht="15.75">
      <c r="A42" s="34"/>
      <c r="B42" s="35" t="s">
        <v>99</v>
      </c>
      <c r="C42" s="61"/>
      <c r="D42" s="61"/>
      <c r="E42" s="61"/>
      <c r="F42" s="61"/>
      <c r="G42" s="62"/>
      <c r="H42" s="62"/>
      <c r="I42" s="62"/>
      <c r="J42" s="62"/>
      <c r="K42" s="62"/>
      <c r="L42" s="62"/>
      <c r="M42" s="32"/>
    </row>
    <row r="43" spans="1:13" ht="16.5" thickBot="1">
      <c r="A43" s="36"/>
      <c r="B43" s="37" t="s">
        <v>100</v>
      </c>
      <c r="C43" s="63"/>
      <c r="D43" s="63"/>
      <c r="E43" s="63"/>
      <c r="F43" s="63"/>
      <c r="G43" s="64"/>
      <c r="H43" s="64"/>
      <c r="I43" s="64"/>
      <c r="J43" s="64"/>
      <c r="K43" s="64"/>
      <c r="L43" s="64"/>
      <c r="M43" s="6"/>
    </row>
    <row r="44" spans="1:13" ht="15.75">
      <c r="A44" s="25"/>
      <c r="B44" s="3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25" t="s">
        <v>70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46" spans="1:12" ht="15.75">
      <c r="A46" s="25" t="s">
        <v>82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</row>
    <row r="47" spans="3:12" ht="15.75">
      <c r="C47" s="303"/>
      <c r="D47" s="303"/>
      <c r="E47" s="303"/>
      <c r="F47" s="303"/>
      <c r="G47" s="303"/>
      <c r="H47" s="303"/>
      <c r="I47" s="303"/>
      <c r="J47" s="303"/>
      <c r="K47" s="303"/>
      <c r="L47" s="303"/>
    </row>
    <row r="48" spans="3:12" ht="15.75">
      <c r="C48" s="303"/>
      <c r="D48" s="303"/>
      <c r="E48" s="303"/>
      <c r="F48" s="303"/>
      <c r="G48" s="303"/>
      <c r="H48" s="303"/>
      <c r="I48" s="303"/>
      <c r="J48" s="303"/>
      <c r="K48" s="303"/>
      <c r="L48" s="303"/>
    </row>
    <row r="49" spans="3:12" ht="15.75">
      <c r="C49" s="303"/>
      <c r="D49" s="303"/>
      <c r="E49" s="303"/>
      <c r="F49" s="303"/>
      <c r="G49" s="303"/>
      <c r="H49" s="303"/>
      <c r="I49" s="303"/>
      <c r="J49" s="303"/>
      <c r="K49" s="303"/>
      <c r="L49" s="303"/>
    </row>
    <row r="50" spans="3:12" ht="15.75"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6:12" ht="15.75">
      <c r="F52" s="17"/>
      <c r="G52" s="17"/>
      <c r="H52" s="17"/>
      <c r="I52" s="17"/>
      <c r="J52" s="17"/>
      <c r="K52" s="17"/>
      <c r="L52" s="17"/>
    </row>
    <row r="53" spans="8:12" ht="15.75">
      <c r="H53" s="303"/>
      <c r="I53" s="303"/>
      <c r="J53" s="303"/>
      <c r="K53" s="303"/>
      <c r="L53" s="303"/>
    </row>
    <row r="54" spans="3:12" ht="15.75">
      <c r="C54" s="303"/>
      <c r="D54" s="303"/>
      <c r="E54" s="303"/>
      <c r="F54" s="303"/>
      <c r="G54" s="303"/>
      <c r="H54" s="303"/>
      <c r="I54" s="303"/>
      <c r="J54" s="303"/>
      <c r="K54" s="303"/>
      <c r="L54" s="303"/>
    </row>
    <row r="55" spans="3:12" ht="15.75">
      <c r="C55" s="303"/>
      <c r="D55" s="303"/>
      <c r="E55" s="303"/>
      <c r="F55" s="303"/>
      <c r="G55" s="303"/>
      <c r="H55" s="303"/>
      <c r="I55" s="303"/>
      <c r="J55" s="303"/>
      <c r="K55" s="303"/>
      <c r="L55" s="303"/>
    </row>
    <row r="57" spans="6:8" ht="15.75">
      <c r="F57" s="1"/>
      <c r="G57" s="1"/>
      <c r="H57" s="1"/>
    </row>
    <row r="58" spans="3:12" ht="15.75">
      <c r="C58" s="3"/>
      <c r="F58" s="4"/>
      <c r="H58" s="2"/>
      <c r="I58" s="2"/>
      <c r="J58" s="2"/>
      <c r="L58" s="5"/>
    </row>
  </sheetData>
  <sheetProtection/>
  <mergeCells count="12">
    <mergeCell ref="A10:M10"/>
    <mergeCell ref="A9:M9"/>
    <mergeCell ref="A13:A15"/>
    <mergeCell ref="B13:B15"/>
    <mergeCell ref="C13:L13"/>
    <mergeCell ref="M13:M15"/>
    <mergeCell ref="C14:D14"/>
    <mergeCell ref="E14:F14"/>
    <mergeCell ref="G14:H14"/>
    <mergeCell ref="I14:J14"/>
    <mergeCell ref="A11:M11"/>
    <mergeCell ref="K14:L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Zeros="0" view="pageBreakPreview" zoomScale="50" zoomScaleNormal="60" zoomScaleSheetLayoutView="50" zoomScalePageLayoutView="0" workbookViewId="0" topLeftCell="A1">
      <pane xSplit="2" ySplit="15" topLeftCell="H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S52" sqref="S52"/>
    </sheetView>
  </sheetViews>
  <sheetFormatPr defaultColWidth="9.00390625" defaultRowHeight="15.75"/>
  <cols>
    <col min="1" max="1" width="6.75390625" style="40" customWidth="1"/>
    <col min="2" max="2" width="27.75390625" style="40" customWidth="1"/>
    <col min="3" max="7" width="8.50390625" style="40" customWidth="1"/>
    <col min="8" max="9" width="7.25390625" style="40" customWidth="1"/>
    <col min="10" max="10" width="8.375" style="40" customWidth="1"/>
    <col min="11" max="11" width="7.875" style="40" customWidth="1"/>
    <col min="12" max="12" width="8.25390625" style="40" customWidth="1"/>
    <col min="13" max="13" width="7.875" style="40" customWidth="1"/>
    <col min="14" max="14" width="7.25390625" style="40" customWidth="1"/>
    <col min="15" max="15" width="7.375" style="40" customWidth="1"/>
    <col min="16" max="16" width="7.75390625" style="40" customWidth="1"/>
    <col min="17" max="17" width="8.00390625" style="40" customWidth="1"/>
    <col min="18" max="18" width="8.125" style="40" customWidth="1"/>
    <col min="19" max="20" width="8.00390625" style="40" customWidth="1"/>
    <col min="21" max="21" width="8.875" style="40" customWidth="1"/>
    <col min="22" max="22" width="10.25390625" style="40" customWidth="1"/>
    <col min="23" max="16384" width="9.00390625" style="40" customWidth="1"/>
  </cols>
  <sheetData>
    <row r="1" ht="15.75">
      <c r="O1" s="9" t="s">
        <v>175</v>
      </c>
    </row>
    <row r="2" ht="6.75" customHeight="1"/>
    <row r="3" ht="15.75">
      <c r="V3" s="10" t="s">
        <v>148</v>
      </c>
    </row>
    <row r="4" ht="15.75">
      <c r="V4" s="10" t="s">
        <v>149</v>
      </c>
    </row>
    <row r="5" ht="8.25" customHeight="1">
      <c r="V5" s="10"/>
    </row>
    <row r="6" ht="15.75">
      <c r="V6" s="10" t="s">
        <v>150</v>
      </c>
    </row>
    <row r="7" ht="15.75">
      <c r="V7" s="10" t="s">
        <v>211</v>
      </c>
    </row>
    <row r="8" ht="15.75">
      <c r="V8" s="10" t="s">
        <v>151</v>
      </c>
    </row>
    <row r="9" spans="1:22" ht="17.25" customHeight="1">
      <c r="A9" s="196" t="s">
        <v>160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</row>
    <row r="10" spans="1:22" ht="18" customHeight="1">
      <c r="A10" s="196" t="s">
        <v>273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</row>
    <row r="11" spans="1:22" ht="15.75" customHeight="1">
      <c r="A11" s="188" t="s">
        <v>12</v>
      </c>
      <c r="B11" s="188" t="s">
        <v>54</v>
      </c>
      <c r="C11" s="188" t="s">
        <v>45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 t="s">
        <v>73</v>
      </c>
      <c r="N11" s="188"/>
      <c r="O11" s="188"/>
      <c r="P11" s="188"/>
      <c r="Q11" s="188"/>
      <c r="R11" s="188"/>
      <c r="S11" s="188"/>
      <c r="T11" s="188"/>
      <c r="U11" s="188"/>
      <c r="V11" s="188"/>
    </row>
    <row r="12" spans="1:22" ht="15.75" customHeight="1">
      <c r="A12" s="188"/>
      <c r="B12" s="188"/>
      <c r="C12" s="188" t="s">
        <v>71</v>
      </c>
      <c r="D12" s="188"/>
      <c r="E12" s="188"/>
      <c r="F12" s="188"/>
      <c r="G12" s="188"/>
      <c r="H12" s="188" t="s">
        <v>30</v>
      </c>
      <c r="I12" s="188"/>
      <c r="J12" s="188"/>
      <c r="K12" s="188"/>
      <c r="L12" s="188"/>
      <c r="M12" s="188" t="s">
        <v>71</v>
      </c>
      <c r="N12" s="188"/>
      <c r="O12" s="188"/>
      <c r="P12" s="188"/>
      <c r="Q12" s="188"/>
      <c r="R12" s="188" t="s">
        <v>30</v>
      </c>
      <c r="S12" s="188"/>
      <c r="T12" s="188"/>
      <c r="U12" s="188"/>
      <c r="V12" s="188"/>
    </row>
    <row r="13" spans="1:22" ht="15.75" customHeight="1">
      <c r="A13" s="188"/>
      <c r="B13" s="188"/>
      <c r="C13" s="188" t="s">
        <v>55</v>
      </c>
      <c r="D13" s="188"/>
      <c r="E13" s="188"/>
      <c r="F13" s="188"/>
      <c r="G13" s="188"/>
      <c r="H13" s="188" t="s">
        <v>55</v>
      </c>
      <c r="I13" s="188"/>
      <c r="J13" s="188"/>
      <c r="K13" s="188"/>
      <c r="L13" s="188"/>
      <c r="M13" s="188" t="s">
        <v>55</v>
      </c>
      <c r="N13" s="188"/>
      <c r="O13" s="188"/>
      <c r="P13" s="188"/>
      <c r="Q13" s="188"/>
      <c r="R13" s="188" t="s">
        <v>55</v>
      </c>
      <c r="S13" s="188"/>
      <c r="T13" s="188"/>
      <c r="U13" s="188"/>
      <c r="V13" s="188"/>
    </row>
    <row r="14" spans="1:22" ht="15" customHeight="1">
      <c r="A14" s="188"/>
      <c r="B14" s="188"/>
      <c r="C14" s="12" t="s">
        <v>171</v>
      </c>
      <c r="D14" s="12" t="s">
        <v>57</v>
      </c>
      <c r="E14" s="12" t="s">
        <v>58</v>
      </c>
      <c r="F14" s="12" t="s">
        <v>59</v>
      </c>
      <c r="G14" s="12" t="s">
        <v>273</v>
      </c>
      <c r="H14" s="12" t="s">
        <v>56</v>
      </c>
      <c r="I14" s="12" t="s">
        <v>57</v>
      </c>
      <c r="J14" s="12" t="s">
        <v>58</v>
      </c>
      <c r="K14" s="12" t="s">
        <v>59</v>
      </c>
      <c r="L14" s="12" t="s">
        <v>273</v>
      </c>
      <c r="M14" s="12" t="s">
        <v>56</v>
      </c>
      <c r="N14" s="12" t="s">
        <v>57</v>
      </c>
      <c r="O14" s="12" t="s">
        <v>58</v>
      </c>
      <c r="P14" s="12" t="s">
        <v>59</v>
      </c>
      <c r="Q14" s="12" t="s">
        <v>273</v>
      </c>
      <c r="R14" s="12" t="s">
        <v>56</v>
      </c>
      <c r="S14" s="12" t="s">
        <v>57</v>
      </c>
      <c r="T14" s="12" t="s">
        <v>58</v>
      </c>
      <c r="U14" s="12" t="s">
        <v>59</v>
      </c>
      <c r="V14" s="12" t="s">
        <v>273</v>
      </c>
    </row>
    <row r="15" spans="1:22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</row>
    <row r="16" spans="1:22" ht="15.75">
      <c r="A16" s="12"/>
      <c r="B16" s="304"/>
      <c r="C16" s="12" t="s">
        <v>206</v>
      </c>
      <c r="D16" s="12" t="s">
        <v>266</v>
      </c>
      <c r="E16" s="12" t="s">
        <v>288</v>
      </c>
      <c r="F16" s="12"/>
      <c r="G16" s="12" t="s">
        <v>289</v>
      </c>
      <c r="H16" s="172">
        <v>1.92</v>
      </c>
      <c r="I16" s="181">
        <v>0.95</v>
      </c>
      <c r="J16" s="181">
        <v>0.986</v>
      </c>
      <c r="K16" s="12"/>
      <c r="L16" s="181">
        <v>3.856</v>
      </c>
      <c r="M16" s="12" t="s">
        <v>206</v>
      </c>
      <c r="N16" s="12"/>
      <c r="O16" s="12" t="s">
        <v>288</v>
      </c>
      <c r="P16" s="12"/>
      <c r="Q16" s="12" t="s">
        <v>290</v>
      </c>
      <c r="R16" s="181">
        <v>0.32</v>
      </c>
      <c r="S16" s="181">
        <v>0.95</v>
      </c>
      <c r="T16" s="181">
        <v>0.986</v>
      </c>
      <c r="U16" s="12"/>
      <c r="V16" s="181">
        <v>2.256</v>
      </c>
    </row>
    <row r="17" spans="1:22" ht="39" customHeight="1">
      <c r="A17" s="12">
        <v>1</v>
      </c>
      <c r="B17" s="146" t="s">
        <v>239</v>
      </c>
      <c r="C17" s="12"/>
      <c r="D17" s="12"/>
      <c r="E17" s="12"/>
      <c r="F17" s="12" t="s">
        <v>272</v>
      </c>
      <c r="G17" s="12" t="s">
        <v>272</v>
      </c>
      <c r="H17" s="12" t="s">
        <v>296</v>
      </c>
      <c r="I17" s="12" t="s">
        <v>298</v>
      </c>
      <c r="J17" s="12" t="s">
        <v>306</v>
      </c>
      <c r="K17" s="12"/>
      <c r="L17" s="12" t="s">
        <v>307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84.75" customHeight="1">
      <c r="A18" s="12">
        <v>2</v>
      </c>
      <c r="B18" s="148" t="s">
        <v>214</v>
      </c>
      <c r="C18" s="12"/>
      <c r="D18" s="12"/>
      <c r="E18" s="12" t="s">
        <v>267</v>
      </c>
      <c r="F18" s="12"/>
      <c r="G18" s="12" t="s">
        <v>267</v>
      </c>
      <c r="H18" s="12"/>
      <c r="I18" s="12"/>
      <c r="J18" s="12"/>
      <c r="K18" s="12"/>
      <c r="L18" s="12"/>
      <c r="M18" s="12"/>
      <c r="N18" s="12"/>
      <c r="O18" s="12" t="s">
        <v>267</v>
      </c>
      <c r="P18" s="12"/>
      <c r="Q18" s="12" t="s">
        <v>267</v>
      </c>
      <c r="R18" s="12"/>
      <c r="S18" s="12"/>
      <c r="T18" s="12"/>
      <c r="U18" s="12"/>
      <c r="V18" s="12"/>
    </row>
    <row r="19" spans="1:22" ht="31.5">
      <c r="A19" s="12">
        <v>3</v>
      </c>
      <c r="B19" s="149" t="s">
        <v>268</v>
      </c>
      <c r="C19" s="12"/>
      <c r="D19" s="12"/>
      <c r="E19" s="12"/>
      <c r="F19" s="12" t="s">
        <v>287</v>
      </c>
      <c r="G19" s="12" t="s">
        <v>287</v>
      </c>
      <c r="H19" s="12" t="s">
        <v>291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31.5">
      <c r="A20" s="12">
        <v>4</v>
      </c>
      <c r="B20" s="149" t="s">
        <v>269</v>
      </c>
      <c r="C20" s="12" t="s">
        <v>206</v>
      </c>
      <c r="D20" s="12"/>
      <c r="E20" s="12" t="s">
        <v>270</v>
      </c>
      <c r="F20" s="12"/>
      <c r="G20" s="12" t="s">
        <v>271</v>
      </c>
      <c r="H20" s="181">
        <v>0.32</v>
      </c>
      <c r="I20" s="181">
        <v>0.95</v>
      </c>
      <c r="J20" s="183">
        <v>0.986</v>
      </c>
      <c r="K20" s="12"/>
      <c r="L20" s="181">
        <v>2.256</v>
      </c>
      <c r="M20" s="12" t="s">
        <v>206</v>
      </c>
      <c r="N20" s="12"/>
      <c r="O20" s="12" t="s">
        <v>270</v>
      </c>
      <c r="P20" s="12"/>
      <c r="Q20" s="12" t="s">
        <v>271</v>
      </c>
      <c r="R20" s="172">
        <v>0.32</v>
      </c>
      <c r="S20" s="181">
        <v>0.95</v>
      </c>
      <c r="T20" s="183">
        <v>0.986</v>
      </c>
      <c r="U20" s="12"/>
      <c r="V20" s="181">
        <v>2.256</v>
      </c>
    </row>
    <row r="21" spans="1:22" ht="15.75" customHeight="1">
      <c r="A21" s="12">
        <v>5</v>
      </c>
      <c r="B21" s="149" t="s">
        <v>251</v>
      </c>
      <c r="C21" s="12" t="s">
        <v>204</v>
      </c>
      <c r="D21" s="12"/>
      <c r="E21" s="12"/>
      <c r="F21" s="12"/>
      <c r="G21" s="12" t="s">
        <v>204</v>
      </c>
      <c r="H21" s="12"/>
      <c r="I21" s="12"/>
      <c r="J21" s="12" t="s">
        <v>204</v>
      </c>
      <c r="K21" s="12"/>
      <c r="L21" s="12" t="s">
        <v>204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5.75">
      <c r="A22" s="12">
        <v>6</v>
      </c>
      <c r="B22" s="149" t="s">
        <v>253</v>
      </c>
      <c r="C22" s="12" t="s">
        <v>204</v>
      </c>
      <c r="D22" s="12"/>
      <c r="E22" s="12"/>
      <c r="F22" s="12"/>
      <c r="G22" s="12" t="s">
        <v>204</v>
      </c>
      <c r="H22" s="12"/>
      <c r="I22" s="12"/>
      <c r="J22" s="12" t="s">
        <v>204</v>
      </c>
      <c r="K22" s="12"/>
      <c r="L22" s="12" t="s">
        <v>204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 customHeight="1">
      <c r="A23" s="12">
        <v>7</v>
      </c>
      <c r="B23" s="149" t="s">
        <v>255</v>
      </c>
      <c r="C23" s="12"/>
      <c r="D23" s="12" t="s">
        <v>204</v>
      </c>
      <c r="E23" s="12"/>
      <c r="F23" s="12"/>
      <c r="G23" s="12" t="s">
        <v>204</v>
      </c>
      <c r="H23" s="12"/>
      <c r="I23" s="12" t="s">
        <v>204</v>
      </c>
      <c r="J23" s="12"/>
      <c r="K23" s="12"/>
      <c r="L23" s="12" t="s">
        <v>204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.75" customHeight="1">
      <c r="A24" s="12">
        <v>8</v>
      </c>
      <c r="B24" s="149" t="s">
        <v>257</v>
      </c>
      <c r="C24" s="12"/>
      <c r="D24" s="12" t="s">
        <v>204</v>
      </c>
      <c r="E24" s="12"/>
      <c r="F24" s="12"/>
      <c r="G24" s="12" t="s">
        <v>204</v>
      </c>
      <c r="H24" s="12"/>
      <c r="I24" s="12"/>
      <c r="J24" s="12" t="s">
        <v>204</v>
      </c>
      <c r="K24" s="12"/>
      <c r="L24" s="12" t="s">
        <v>204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>
        <v>9</v>
      </c>
      <c r="B25" s="149" t="s">
        <v>259</v>
      </c>
      <c r="C25" s="12"/>
      <c r="D25" s="12"/>
      <c r="E25" s="12" t="s">
        <v>204</v>
      </c>
      <c r="F25" s="12"/>
      <c r="G25" s="12" t="s">
        <v>204</v>
      </c>
      <c r="H25" s="12"/>
      <c r="I25" s="12" t="s">
        <v>204</v>
      </c>
      <c r="J25" s="12"/>
      <c r="K25" s="12"/>
      <c r="L25" s="12" t="s">
        <v>204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94.5">
      <c r="A26" s="12">
        <v>10</v>
      </c>
      <c r="B26" s="149" t="s">
        <v>213</v>
      </c>
      <c r="C26" s="12"/>
      <c r="D26" s="12" t="s">
        <v>266</v>
      </c>
      <c r="E26" s="12"/>
      <c r="F26" s="12"/>
      <c r="G26" s="12" t="s">
        <v>266</v>
      </c>
      <c r="H26" s="172">
        <v>1.6</v>
      </c>
      <c r="I26" s="12"/>
      <c r="J26" s="12"/>
      <c r="K26" s="12"/>
      <c r="L26" s="172">
        <v>1.6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5.75">
      <c r="B27" s="9" t="s">
        <v>70</v>
      </c>
    </row>
  </sheetData>
  <sheetProtection/>
  <mergeCells count="14"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  <mergeCell ref="M12:Q12"/>
    <mergeCell ref="R12:V12"/>
    <mergeCell ref="A10:V10"/>
    <mergeCell ref="C12:G12"/>
  </mergeCells>
  <printOptions horizontalCentered="1"/>
  <pageMargins left="0.38" right="0.33" top="0.7480314960629921" bottom="0.35433070866141736" header="0.31496062992125984" footer="0.11811023622047245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48"/>
  <sheetViews>
    <sheetView showZeros="0" view="pageBreakPreview" zoomScale="50" zoomScaleNormal="75" zoomScaleSheetLayoutView="50" workbookViewId="0" topLeftCell="A1">
      <pane ySplit="13" topLeftCell="BM17" activePane="bottomLeft" state="frozen"/>
      <selection pane="topLeft" activeCell="V42" sqref="V42"/>
      <selection pane="bottomLeft" activeCell="L30" sqref="L30"/>
    </sheetView>
  </sheetViews>
  <sheetFormatPr defaultColWidth="9.00390625" defaultRowHeight="15.75"/>
  <cols>
    <col min="1" max="1" width="54.75390625" style="45" customWidth="1"/>
    <col min="2" max="2" width="11.75390625" style="45" customWidth="1"/>
    <col min="3" max="3" width="4.00390625" style="45" customWidth="1"/>
    <col min="4" max="4" width="8.75390625" style="45" customWidth="1"/>
    <col min="5" max="5" width="13.625" style="45" customWidth="1"/>
    <col min="6" max="6" width="1.12109375" style="45" customWidth="1"/>
    <col min="7" max="16384" width="9.00390625" style="45" customWidth="1"/>
  </cols>
  <sheetData>
    <row r="1" ht="15.75">
      <c r="A1" s="50" t="s">
        <v>176</v>
      </c>
    </row>
    <row r="2" ht="6" customHeight="1"/>
    <row r="3" s="9" customFormat="1" ht="15.75">
      <c r="E3" s="10" t="s">
        <v>148</v>
      </c>
    </row>
    <row r="4" s="9" customFormat="1" ht="15.75">
      <c r="E4" s="10" t="s">
        <v>149</v>
      </c>
    </row>
    <row r="5" s="9" customFormat="1" ht="7.5" customHeight="1">
      <c r="E5" s="10"/>
    </row>
    <row r="6" s="9" customFormat="1" ht="15.75">
      <c r="E6" s="10" t="s">
        <v>150</v>
      </c>
    </row>
    <row r="7" s="9" customFormat="1" ht="15.75">
      <c r="E7" s="10" t="s">
        <v>211</v>
      </c>
    </row>
    <row r="8" s="9" customFormat="1" ht="15.75">
      <c r="E8" s="10" t="s">
        <v>151</v>
      </c>
    </row>
    <row r="9" spans="1:209" ht="34.5" customHeight="1">
      <c r="A9" s="196" t="s">
        <v>146</v>
      </c>
      <c r="B9" s="196"/>
      <c r="C9" s="196"/>
      <c r="D9" s="284"/>
      <c r="E9" s="284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</row>
    <row r="10" spans="1:5" ht="18" customHeight="1">
      <c r="A10" s="305" t="s">
        <v>302</v>
      </c>
      <c r="B10" s="305"/>
      <c r="C10" s="305"/>
      <c r="D10" s="305"/>
      <c r="E10" s="305"/>
    </row>
    <row r="11" ht="15.75">
      <c r="E11" s="45" t="s">
        <v>179</v>
      </c>
    </row>
    <row r="12" spans="1:5" ht="15.75">
      <c r="A12" s="306" t="s">
        <v>114</v>
      </c>
      <c r="B12" s="307"/>
      <c r="C12" s="308"/>
      <c r="D12" s="309"/>
      <c r="E12" s="310"/>
    </row>
    <row r="13" spans="1:5" ht="53.25" customHeight="1">
      <c r="A13" s="311" t="s">
        <v>1</v>
      </c>
      <c r="B13" s="312" t="s">
        <v>178</v>
      </c>
      <c r="C13" s="313"/>
      <c r="D13" s="314"/>
      <c r="E13" s="311" t="s">
        <v>279</v>
      </c>
    </row>
    <row r="14" spans="1:5" s="167" customFormat="1" ht="15.75">
      <c r="A14" s="311">
        <v>1</v>
      </c>
      <c r="B14" s="307"/>
      <c r="C14" s="308">
        <v>2</v>
      </c>
      <c r="D14" s="309"/>
      <c r="E14" s="311">
        <v>3</v>
      </c>
    </row>
    <row r="15" spans="1:5" ht="15.75">
      <c r="A15" s="16" t="s">
        <v>115</v>
      </c>
      <c r="B15" s="155">
        <v>180.857</v>
      </c>
      <c r="C15" s="51" t="s">
        <v>196</v>
      </c>
      <c r="D15" s="53">
        <v>55.565</v>
      </c>
      <c r="E15" s="52">
        <v>198.30790764</v>
      </c>
    </row>
    <row r="16" spans="1:5" ht="15.75">
      <c r="A16" s="16" t="s">
        <v>116</v>
      </c>
      <c r="B16" s="155">
        <v>44.077</v>
      </c>
      <c r="C16" s="51" t="s">
        <v>196</v>
      </c>
      <c r="D16" s="53">
        <v>8.405</v>
      </c>
      <c r="E16" s="52">
        <v>26.925</v>
      </c>
    </row>
    <row r="17" spans="1:5" ht="15.75">
      <c r="A17" s="16" t="s">
        <v>61</v>
      </c>
      <c r="B17" s="155">
        <v>70.47342765</v>
      </c>
      <c r="C17" s="51" t="s">
        <v>196</v>
      </c>
      <c r="D17" s="53">
        <v>16.332208650000005</v>
      </c>
      <c r="E17" s="155">
        <v>50.84897099</v>
      </c>
    </row>
    <row r="18" spans="1:5" ht="15.75">
      <c r="A18" s="16" t="s">
        <v>117</v>
      </c>
      <c r="B18" s="155"/>
      <c r="C18" s="51"/>
      <c r="D18" s="53">
        <v>25.992</v>
      </c>
      <c r="E18" s="52">
        <v>13.858</v>
      </c>
    </row>
    <row r="19" spans="1:5" ht="15.75">
      <c r="A19" s="16" t="s">
        <v>118</v>
      </c>
      <c r="B19" s="155"/>
      <c r="C19" s="51"/>
      <c r="D19" s="53">
        <v>17.00908131</v>
      </c>
      <c r="E19" s="52">
        <v>12.7</v>
      </c>
    </row>
    <row r="20" spans="1:5" ht="15.75">
      <c r="A20" s="16" t="s">
        <v>119</v>
      </c>
      <c r="B20" s="155"/>
      <c r="C20" s="51"/>
      <c r="D20" s="53">
        <v>5.78167559</v>
      </c>
      <c r="E20" s="52">
        <v>0.1</v>
      </c>
    </row>
    <row r="21" spans="1:5" ht="15.75">
      <c r="A21" s="16" t="s">
        <v>120</v>
      </c>
      <c r="B21" s="155"/>
      <c r="C21" s="51"/>
      <c r="D21" s="53">
        <v>178.957</v>
      </c>
      <c r="E21" s="52">
        <v>140.631</v>
      </c>
    </row>
    <row r="22" spans="1:5" ht="15.75">
      <c r="A22" s="16" t="s">
        <v>121</v>
      </c>
      <c r="B22" s="155"/>
      <c r="C22" s="51"/>
      <c r="D22" s="53">
        <v>52.739</v>
      </c>
      <c r="E22" s="52">
        <v>29.29</v>
      </c>
    </row>
    <row r="23" spans="1:5" ht="15.75">
      <c r="A23" s="92" t="s">
        <v>207</v>
      </c>
      <c r="B23" s="54"/>
      <c r="C23" s="51"/>
      <c r="D23" s="169">
        <v>39.76</v>
      </c>
      <c r="E23" s="52">
        <v>8.42</v>
      </c>
    </row>
    <row r="24" spans="1:5" ht="15.75">
      <c r="A24" s="92" t="s">
        <v>208</v>
      </c>
      <c r="B24" s="54"/>
      <c r="C24" s="51"/>
      <c r="D24" s="169"/>
      <c r="E24" s="52"/>
    </row>
    <row r="25" spans="1:5" ht="15.75">
      <c r="A25" s="92" t="s">
        <v>209</v>
      </c>
      <c r="B25" s="54"/>
      <c r="C25" s="51"/>
      <c r="D25" s="169"/>
      <c r="E25" s="52"/>
    </row>
    <row r="26" spans="1:5" ht="15.75">
      <c r="A26" s="92" t="s">
        <v>210</v>
      </c>
      <c r="B26" s="54"/>
      <c r="C26" s="51"/>
      <c r="D26" s="169">
        <v>12.979</v>
      </c>
      <c r="E26" s="52">
        <v>20.87</v>
      </c>
    </row>
    <row r="27" spans="1:5" ht="15.75">
      <c r="A27" s="16" t="s">
        <v>122</v>
      </c>
      <c r="B27" s="155"/>
      <c r="C27" s="51"/>
      <c r="D27" s="53">
        <v>38.575</v>
      </c>
      <c r="E27" s="52">
        <v>47.433</v>
      </c>
    </row>
    <row r="28" spans="1:5" ht="15.75">
      <c r="A28" s="92" t="s">
        <v>203</v>
      </c>
      <c r="B28" s="54"/>
      <c r="C28" s="51"/>
      <c r="D28" s="170"/>
      <c r="E28" s="52">
        <v>0</v>
      </c>
    </row>
    <row r="29" spans="1:5" s="168" customFormat="1" ht="31.5">
      <c r="A29" s="93" t="s">
        <v>158</v>
      </c>
      <c r="B29" s="55"/>
      <c r="C29" s="51"/>
      <c r="D29" s="171"/>
      <c r="E29" s="85">
        <v>40</v>
      </c>
    </row>
    <row r="30" spans="1:5" ht="15.75">
      <c r="A30" s="92" t="s">
        <v>123</v>
      </c>
      <c r="B30" s="54"/>
      <c r="C30" s="51"/>
      <c r="D30" s="169">
        <v>34.375</v>
      </c>
      <c r="E30" s="52">
        <v>44.26</v>
      </c>
    </row>
    <row r="31" spans="1:5" ht="15.75">
      <c r="A31" s="93" t="s">
        <v>309</v>
      </c>
      <c r="B31" s="55"/>
      <c r="C31" s="51"/>
      <c r="D31" s="85">
        <v>8.12776884763</v>
      </c>
      <c r="E31" s="52">
        <v>0.2</v>
      </c>
    </row>
    <row r="32" spans="1:5" ht="15.75">
      <c r="A32" s="93" t="s">
        <v>124</v>
      </c>
      <c r="B32" s="55"/>
      <c r="C32" s="51"/>
      <c r="D32" s="85">
        <v>1.5085133700000002</v>
      </c>
      <c r="E32" s="52">
        <v>0.664</v>
      </c>
    </row>
    <row r="33" spans="1:5" ht="15.75">
      <c r="A33" s="93" t="s">
        <v>125</v>
      </c>
      <c r="B33" s="55"/>
      <c r="C33" s="51"/>
      <c r="D33" s="85"/>
      <c r="E33" s="52"/>
    </row>
    <row r="34" spans="1:5" ht="15.75">
      <c r="A34" s="16" t="s">
        <v>126</v>
      </c>
      <c r="B34" s="155">
        <v>1.589</v>
      </c>
      <c r="C34" s="51" t="s">
        <v>196</v>
      </c>
      <c r="D34" s="53">
        <v>0.885</v>
      </c>
      <c r="E34" s="52">
        <v>1.6381838</v>
      </c>
    </row>
    <row r="35" spans="1:5" ht="15.75">
      <c r="A35" s="315" t="s">
        <v>127</v>
      </c>
      <c r="B35" s="316"/>
      <c r="C35" s="316"/>
      <c r="D35" s="316"/>
      <c r="E35" s="317"/>
    </row>
    <row r="36" spans="1:5" ht="15.75">
      <c r="A36" s="56" t="s">
        <v>128</v>
      </c>
      <c r="B36" s="41"/>
      <c r="C36" s="42"/>
      <c r="D36" s="213"/>
      <c r="E36" s="214"/>
    </row>
    <row r="37" spans="1:5" ht="15.75">
      <c r="A37" s="46" t="s">
        <v>166</v>
      </c>
      <c r="B37" s="41"/>
      <c r="C37" s="42"/>
      <c r="D37" s="68"/>
      <c r="E37" s="67">
        <v>33.625</v>
      </c>
    </row>
    <row r="38" spans="1:5" ht="15.75">
      <c r="A38" s="46" t="s">
        <v>163</v>
      </c>
      <c r="B38" s="41"/>
      <c r="C38" s="42"/>
      <c r="D38" s="215">
        <v>28.496</v>
      </c>
      <c r="E38" s="216"/>
    </row>
    <row r="39" spans="1:5" ht="15.75">
      <c r="A39" s="16" t="s">
        <v>129</v>
      </c>
      <c r="B39" s="41"/>
      <c r="C39" s="42"/>
      <c r="D39" s="182"/>
      <c r="E39" s="208"/>
    </row>
    <row r="40" spans="1:5" ht="15.75">
      <c r="A40" s="46" t="s">
        <v>166</v>
      </c>
      <c r="B40" s="41"/>
      <c r="C40" s="42"/>
      <c r="D40" s="65"/>
      <c r="E40" s="67">
        <v>29.8326166906</v>
      </c>
    </row>
    <row r="41" spans="1:5" ht="15.75">
      <c r="A41" s="46" t="s">
        <v>163</v>
      </c>
      <c r="B41" s="41"/>
      <c r="C41" s="42"/>
      <c r="D41" s="65"/>
      <c r="E41" s="67">
        <v>25.28187855135593</v>
      </c>
    </row>
    <row r="42" spans="1:5" ht="15.75">
      <c r="A42" s="16" t="s">
        <v>130</v>
      </c>
      <c r="B42" s="41"/>
      <c r="C42" s="42"/>
      <c r="D42" s="209" t="s">
        <v>169</v>
      </c>
      <c r="E42" s="210"/>
    </row>
    <row r="43" spans="1:5" ht="15.75">
      <c r="A43" s="16" t="s">
        <v>131</v>
      </c>
      <c r="B43" s="41"/>
      <c r="C43" s="42"/>
      <c r="D43" s="211" t="s">
        <v>161</v>
      </c>
      <c r="E43" s="212"/>
    </row>
    <row r="44" spans="1:5" ht="15.75">
      <c r="A44" s="318" t="s">
        <v>132</v>
      </c>
      <c r="B44" s="318"/>
      <c r="C44" s="318"/>
      <c r="D44" s="318"/>
      <c r="E44" s="318"/>
    </row>
    <row r="45" spans="1:5" ht="15.75">
      <c r="A45" s="56" t="s">
        <v>133</v>
      </c>
      <c r="B45" s="94"/>
      <c r="C45" s="95"/>
      <c r="D45" s="213"/>
      <c r="E45" s="214"/>
    </row>
    <row r="46" spans="1:5" ht="15.75">
      <c r="A46" s="56" t="s">
        <v>304</v>
      </c>
      <c r="B46" s="94"/>
      <c r="C46" s="95"/>
      <c r="D46" s="184">
        <v>40</v>
      </c>
      <c r="E46" s="185"/>
    </row>
    <row r="47" spans="1:5" ht="15.75">
      <c r="A47" s="56" t="s">
        <v>305</v>
      </c>
      <c r="B47" s="94"/>
      <c r="C47" s="95"/>
      <c r="D47" s="184">
        <v>40</v>
      </c>
      <c r="E47" s="185"/>
    </row>
    <row r="48" spans="1:5" ht="30" customHeight="1">
      <c r="A48" s="56" t="s">
        <v>134</v>
      </c>
      <c r="B48" s="94"/>
      <c r="C48" s="95"/>
      <c r="D48" s="186" t="s">
        <v>198</v>
      </c>
      <c r="E48" s="187"/>
    </row>
  </sheetData>
  <sheetProtection/>
  <mergeCells count="14">
    <mergeCell ref="D38:E38"/>
    <mergeCell ref="A9:E9"/>
    <mergeCell ref="A10:E10"/>
    <mergeCell ref="A35:E35"/>
    <mergeCell ref="D36:E36"/>
    <mergeCell ref="B13:D13"/>
    <mergeCell ref="D47:E47"/>
    <mergeCell ref="D48:E48"/>
    <mergeCell ref="D39:E39"/>
    <mergeCell ref="D42:E42"/>
    <mergeCell ref="D43:E43"/>
    <mergeCell ref="A44:E44"/>
    <mergeCell ref="D45:E45"/>
    <mergeCell ref="D46:E46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Zeros="0" view="pageBreakPreview" zoomScale="50" zoomScaleNormal="75" zoomScaleSheetLayoutView="50" zoomScalePageLayoutView="0" workbookViewId="0" topLeftCell="A1">
      <pane ySplit="13" topLeftCell="BM14" activePane="bottomLeft" state="frozen"/>
      <selection pane="topLeft" activeCell="V42" sqref="V42"/>
      <selection pane="bottomLeft" activeCell="E14" sqref="E14"/>
    </sheetView>
  </sheetViews>
  <sheetFormatPr defaultColWidth="9.00390625" defaultRowHeight="15.75"/>
  <cols>
    <col min="1" max="1" width="6.375" style="81" customWidth="1"/>
    <col min="2" max="2" width="49.875" style="81" customWidth="1"/>
    <col min="3" max="4" width="10.875" style="81" bestFit="1" customWidth="1"/>
    <col min="5" max="5" width="7.875" style="81" customWidth="1"/>
    <col min="6" max="6" width="9.50390625" style="81" customWidth="1"/>
    <col min="7" max="7" width="10.375" style="81" customWidth="1"/>
    <col min="8" max="8" width="16.00390625" style="81" bestFit="1" customWidth="1"/>
    <col min="9" max="9" width="11.625" style="81" bestFit="1" customWidth="1"/>
    <col min="10" max="10" width="16.875" style="81" customWidth="1"/>
    <col min="11" max="11" width="13.25390625" style="81" customWidth="1"/>
    <col min="12" max="16384" width="9.00390625" style="81" customWidth="1"/>
  </cols>
  <sheetData>
    <row r="1" ht="15.75">
      <c r="F1" s="9" t="s">
        <v>177</v>
      </c>
    </row>
    <row r="2" ht="9" customHeight="1"/>
    <row r="3" s="9" customFormat="1" ht="15.75">
      <c r="K3" s="10" t="s">
        <v>148</v>
      </c>
    </row>
    <row r="4" s="9" customFormat="1" ht="15.75">
      <c r="K4" s="10" t="s">
        <v>149</v>
      </c>
    </row>
    <row r="5" s="9" customFormat="1" ht="15.75">
      <c r="K5" s="10"/>
    </row>
    <row r="6" s="9" customFormat="1" ht="15.75">
      <c r="K6" s="10" t="s">
        <v>150</v>
      </c>
    </row>
    <row r="7" s="9" customFormat="1" ht="15.75">
      <c r="K7" s="10" t="s">
        <v>211</v>
      </c>
    </row>
    <row r="8" s="9" customFormat="1" ht="15.75">
      <c r="K8" s="10" t="s">
        <v>151</v>
      </c>
    </row>
    <row r="9" spans="1:11" ht="16.5">
      <c r="A9" s="319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</row>
    <row r="11" spans="1:11" ht="30.75" customHeight="1">
      <c r="A11" s="321" t="s">
        <v>88</v>
      </c>
      <c r="B11" s="321" t="s">
        <v>92</v>
      </c>
      <c r="C11" s="322" t="s">
        <v>86</v>
      </c>
      <c r="D11" s="323"/>
      <c r="E11" s="324"/>
      <c r="F11" s="321" t="s">
        <v>87</v>
      </c>
      <c r="G11" s="321"/>
      <c r="H11" s="321" t="s">
        <v>93</v>
      </c>
      <c r="I11" s="321"/>
      <c r="J11" s="321"/>
      <c r="K11" s="321"/>
    </row>
    <row r="12" spans="1:11" ht="37.5" customHeight="1">
      <c r="A12" s="325"/>
      <c r="B12" s="321"/>
      <c r="C12" s="321" t="s">
        <v>89</v>
      </c>
      <c r="D12" s="321" t="s">
        <v>90</v>
      </c>
      <c r="E12" s="321" t="s">
        <v>91</v>
      </c>
      <c r="F12" s="321" t="s">
        <v>155</v>
      </c>
      <c r="G12" s="321" t="s">
        <v>156</v>
      </c>
      <c r="H12" s="321" t="s">
        <v>94</v>
      </c>
      <c r="I12" s="321" t="s">
        <v>2</v>
      </c>
      <c r="J12" s="321" t="s">
        <v>3</v>
      </c>
      <c r="K12" s="321" t="s">
        <v>11</v>
      </c>
    </row>
    <row r="13" spans="1:11" ht="38.25" customHeight="1">
      <c r="A13" s="325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1" ht="34.5" customHeight="1">
      <c r="A14" s="47" t="s">
        <v>153</v>
      </c>
      <c r="B14" s="48" t="s">
        <v>213</v>
      </c>
      <c r="C14" s="70"/>
      <c r="D14" s="70"/>
      <c r="E14" s="47" t="s">
        <v>215</v>
      </c>
      <c r="F14" s="12">
        <v>2017</v>
      </c>
      <c r="G14" s="12">
        <v>2017</v>
      </c>
      <c r="H14" s="82" t="s">
        <v>157</v>
      </c>
      <c r="I14" s="14"/>
      <c r="J14" s="14"/>
      <c r="K14" s="14"/>
    </row>
  </sheetData>
  <sheetProtection/>
  <mergeCells count="15"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  <mergeCell ref="K12:K13"/>
    <mergeCell ref="G12:G13"/>
    <mergeCell ref="H12:H13"/>
    <mergeCell ref="I12:I13"/>
    <mergeCell ref="J12:J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Zeros="0" view="pageBreakPreview" zoomScale="50" zoomScaleSheetLayoutView="50" zoomScalePageLayoutView="0" workbookViewId="0" topLeftCell="A1">
      <selection activeCell="W12" sqref="W12"/>
    </sheetView>
  </sheetViews>
  <sheetFormatPr defaultColWidth="9.00390625" defaultRowHeight="15.75"/>
  <cols>
    <col min="1" max="1" width="7.875" style="81" customWidth="1"/>
    <col min="2" max="2" width="29.375" style="81" customWidth="1"/>
    <col min="3" max="5" width="9.375" style="81" customWidth="1"/>
    <col min="6" max="6" width="9.625" style="81" customWidth="1"/>
    <col min="7" max="7" width="9.50390625" style="81" customWidth="1"/>
    <col min="8" max="8" width="10.375" style="81" customWidth="1"/>
    <col min="9" max="9" width="11.625" style="81" bestFit="1" customWidth="1"/>
    <col min="10" max="10" width="13.25390625" style="81" customWidth="1"/>
    <col min="11" max="16384" width="9.00390625" style="81" customWidth="1"/>
  </cols>
  <sheetData>
    <row r="1" ht="15.75">
      <c r="D1" s="9" t="s">
        <v>185</v>
      </c>
    </row>
    <row r="2" ht="9" customHeight="1"/>
    <row r="3" s="9" customFormat="1" ht="15.75">
      <c r="J3" s="10" t="s">
        <v>148</v>
      </c>
    </row>
    <row r="4" s="9" customFormat="1" ht="15.75">
      <c r="J4" s="10" t="s">
        <v>149</v>
      </c>
    </row>
    <row r="5" s="9" customFormat="1" ht="15.75">
      <c r="J5" s="10"/>
    </row>
    <row r="6" s="9" customFormat="1" ht="15.75">
      <c r="J6" s="10" t="s">
        <v>150</v>
      </c>
    </row>
    <row r="7" s="9" customFormat="1" ht="15.75">
      <c r="J7" s="10" t="s">
        <v>211</v>
      </c>
    </row>
    <row r="8" s="9" customFormat="1" ht="15.75">
      <c r="J8" s="10" t="s">
        <v>151</v>
      </c>
    </row>
    <row r="9" spans="1:10" ht="16.5">
      <c r="A9" s="319" t="s">
        <v>506</v>
      </c>
      <c r="B9" s="320"/>
      <c r="C9" s="320"/>
      <c r="D9" s="320"/>
      <c r="E9" s="320"/>
      <c r="F9" s="320"/>
      <c r="G9" s="320"/>
      <c r="H9" s="320"/>
      <c r="I9" s="320"/>
      <c r="J9" s="320"/>
    </row>
    <row r="10" ht="15">
      <c r="E10" s="81" t="s">
        <v>284</v>
      </c>
    </row>
    <row r="11" spans="1:10" s="83" customFormat="1" ht="37.5" customHeight="1">
      <c r="A11" s="326" t="s">
        <v>186</v>
      </c>
      <c r="B11" s="326" t="s">
        <v>187</v>
      </c>
      <c r="C11" s="327" t="s">
        <v>188</v>
      </c>
      <c r="D11" s="328"/>
      <c r="E11" s="328"/>
      <c r="F11" s="329"/>
      <c r="G11" s="330" t="s">
        <v>193</v>
      </c>
      <c r="H11" s="330" t="s">
        <v>303</v>
      </c>
      <c r="I11" s="330" t="s">
        <v>189</v>
      </c>
      <c r="J11" s="330" t="s">
        <v>192</v>
      </c>
    </row>
    <row r="12" spans="1:10" s="83" customFormat="1" ht="12">
      <c r="A12" s="331"/>
      <c r="B12" s="326"/>
      <c r="C12" s="326" t="s">
        <v>29</v>
      </c>
      <c r="D12" s="326"/>
      <c r="E12" s="326" t="s">
        <v>30</v>
      </c>
      <c r="F12" s="326"/>
      <c r="G12" s="332"/>
      <c r="H12" s="332"/>
      <c r="I12" s="332"/>
      <c r="J12" s="332"/>
    </row>
    <row r="13" spans="1:10" s="83" customFormat="1" ht="24" customHeight="1">
      <c r="A13" s="331"/>
      <c r="B13" s="326"/>
      <c r="C13" s="333" t="s">
        <v>190</v>
      </c>
      <c r="D13" s="333" t="s">
        <v>191</v>
      </c>
      <c r="E13" s="333" t="s">
        <v>190</v>
      </c>
      <c r="F13" s="333" t="s">
        <v>191</v>
      </c>
      <c r="G13" s="334"/>
      <c r="H13" s="334"/>
      <c r="I13" s="334"/>
      <c r="J13" s="334"/>
    </row>
    <row r="14" spans="1:10" s="57" customFormat="1" ht="25.5">
      <c r="A14" s="58">
        <v>1</v>
      </c>
      <c r="B14" s="136" t="s">
        <v>239</v>
      </c>
      <c r="C14" s="60" t="s">
        <v>280</v>
      </c>
      <c r="D14" s="60" t="s">
        <v>286</v>
      </c>
      <c r="E14" s="60" t="s">
        <v>280</v>
      </c>
      <c r="F14" s="60" t="s">
        <v>286</v>
      </c>
      <c r="G14" s="71">
        <v>1.0537481646126763</v>
      </c>
      <c r="H14" s="71" t="s">
        <v>308</v>
      </c>
      <c r="I14" s="59"/>
      <c r="J14" s="59"/>
    </row>
    <row r="15" spans="1:10" s="57" customFormat="1" ht="51">
      <c r="A15" s="58">
        <v>2</v>
      </c>
      <c r="B15" s="137" t="s">
        <v>214</v>
      </c>
      <c r="C15" s="60" t="s">
        <v>280</v>
      </c>
      <c r="D15" s="60" t="s">
        <v>286</v>
      </c>
      <c r="E15" s="60" t="s">
        <v>280</v>
      </c>
      <c r="F15" s="60" t="s">
        <v>286</v>
      </c>
      <c r="G15" s="71">
        <v>0.6949944500632111</v>
      </c>
      <c r="H15" s="71">
        <v>0.6789680554848564</v>
      </c>
      <c r="I15" s="59"/>
      <c r="J15" s="59"/>
    </row>
    <row r="16" spans="1:10" s="57" customFormat="1" ht="25.5">
      <c r="A16" s="58">
        <v>3</v>
      </c>
      <c r="B16" s="137" t="s">
        <v>268</v>
      </c>
      <c r="C16" s="60" t="s">
        <v>280</v>
      </c>
      <c r="D16" s="60" t="s">
        <v>286</v>
      </c>
      <c r="E16" s="60" t="s">
        <v>280</v>
      </c>
      <c r="F16" s="60" t="s">
        <v>286</v>
      </c>
      <c r="G16" s="71">
        <v>1.0984280400821596</v>
      </c>
      <c r="H16" s="71" t="s">
        <v>308</v>
      </c>
      <c r="I16" s="59"/>
      <c r="J16" s="59"/>
    </row>
    <row r="17" spans="1:10" s="57" customFormat="1" ht="25.5">
      <c r="A17" s="58">
        <v>4</v>
      </c>
      <c r="B17" s="137" t="s">
        <v>269</v>
      </c>
      <c r="C17" s="60" t="s">
        <v>280</v>
      </c>
      <c r="D17" s="60" t="s">
        <v>293</v>
      </c>
      <c r="E17" s="60" t="s">
        <v>280</v>
      </c>
      <c r="F17" s="60" t="s">
        <v>286</v>
      </c>
      <c r="G17" s="71">
        <v>0.947190091549296</v>
      </c>
      <c r="H17" s="71">
        <v>1.3519795539906105</v>
      </c>
      <c r="I17" s="59"/>
      <c r="J17" s="59"/>
    </row>
    <row r="18" spans="1:10" s="57" customFormat="1" ht="25.5">
      <c r="A18" s="58">
        <v>5</v>
      </c>
      <c r="B18" s="137" t="s">
        <v>251</v>
      </c>
      <c r="C18" s="60" t="s">
        <v>280</v>
      </c>
      <c r="D18" s="60" t="s">
        <v>292</v>
      </c>
      <c r="E18" s="60" t="s">
        <v>292</v>
      </c>
      <c r="F18" s="60" t="s">
        <v>293</v>
      </c>
      <c r="G18" s="71">
        <v>1</v>
      </c>
      <c r="H18" s="71" t="s">
        <v>308</v>
      </c>
      <c r="I18" s="59"/>
      <c r="J18" s="59"/>
    </row>
    <row r="19" spans="1:10" s="57" customFormat="1" ht="25.5">
      <c r="A19" s="58">
        <v>6</v>
      </c>
      <c r="B19" s="137" t="s">
        <v>253</v>
      </c>
      <c r="C19" s="60" t="s">
        <v>280</v>
      </c>
      <c r="D19" s="60" t="s">
        <v>292</v>
      </c>
      <c r="E19" s="60" t="s">
        <v>292</v>
      </c>
      <c r="F19" s="60" t="s">
        <v>293</v>
      </c>
      <c r="G19" s="71">
        <v>1</v>
      </c>
      <c r="H19" s="71" t="s">
        <v>308</v>
      </c>
      <c r="I19" s="59"/>
      <c r="J19" s="59"/>
    </row>
    <row r="20" spans="1:10" s="57" customFormat="1" ht="25.5">
      <c r="A20" s="58">
        <v>7</v>
      </c>
      <c r="B20" s="137" t="s">
        <v>255</v>
      </c>
      <c r="C20" s="60" t="s">
        <v>280</v>
      </c>
      <c r="D20" s="60" t="s">
        <v>293</v>
      </c>
      <c r="E20" s="60" t="s">
        <v>292</v>
      </c>
      <c r="F20" s="60" t="s">
        <v>292</v>
      </c>
      <c r="G20" s="71">
        <v>1</v>
      </c>
      <c r="H20" s="71">
        <v>1.2990000000000002</v>
      </c>
      <c r="I20" s="59"/>
      <c r="J20" s="59"/>
    </row>
    <row r="21" spans="1:10" s="57" customFormat="1" ht="25.5">
      <c r="A21" s="58">
        <v>8</v>
      </c>
      <c r="B21" s="137" t="s">
        <v>257</v>
      </c>
      <c r="C21" s="60" t="s">
        <v>280</v>
      </c>
      <c r="D21" s="60" t="s">
        <v>293</v>
      </c>
      <c r="E21" s="60" t="s">
        <v>292</v>
      </c>
      <c r="F21" s="60" t="s">
        <v>293</v>
      </c>
      <c r="G21" s="71">
        <v>1</v>
      </c>
      <c r="H21" s="71">
        <v>1.946067415730337</v>
      </c>
      <c r="I21" s="59"/>
      <c r="J21" s="59"/>
    </row>
    <row r="22" spans="1:10" s="57" customFormat="1" ht="25.5">
      <c r="A22" s="58">
        <v>9</v>
      </c>
      <c r="B22" s="137" t="s">
        <v>259</v>
      </c>
      <c r="C22" s="60" t="s">
        <v>280</v>
      </c>
      <c r="D22" s="60" t="s">
        <v>286</v>
      </c>
      <c r="E22" s="60" t="s">
        <v>292</v>
      </c>
      <c r="F22" s="60" t="s">
        <v>292</v>
      </c>
      <c r="G22" s="71">
        <v>1</v>
      </c>
      <c r="H22" s="71">
        <v>0.740538195535995</v>
      </c>
      <c r="I22" s="59"/>
      <c r="J22" s="59"/>
    </row>
    <row r="23" spans="1:10" s="57" customFormat="1" ht="63.75">
      <c r="A23" s="58">
        <v>10</v>
      </c>
      <c r="B23" s="137" t="s">
        <v>213</v>
      </c>
      <c r="C23" s="60" t="s">
        <v>280</v>
      </c>
      <c r="D23" s="60" t="s">
        <v>286</v>
      </c>
      <c r="E23" s="60" t="s">
        <v>280</v>
      </c>
      <c r="F23" s="60" t="s">
        <v>280</v>
      </c>
      <c r="G23" s="71">
        <v>1</v>
      </c>
      <c r="H23" s="71" t="s">
        <v>308</v>
      </c>
      <c r="I23" s="59"/>
      <c r="J23" s="59"/>
    </row>
    <row r="24" spans="1:10" s="57" customFormat="1" ht="12.75">
      <c r="A24" s="138"/>
      <c r="B24" s="139"/>
      <c r="C24" s="140"/>
      <c r="D24" s="140"/>
      <c r="E24" s="140"/>
      <c r="F24" s="140"/>
      <c r="G24" s="141"/>
      <c r="H24" s="141"/>
      <c r="I24" s="86"/>
      <c r="J24" s="86"/>
    </row>
    <row r="25" s="83" customFormat="1" ht="12">
      <c r="B25" s="83" t="s">
        <v>200</v>
      </c>
    </row>
    <row r="26" s="83" customFormat="1" ht="12">
      <c r="B26" s="83" t="s">
        <v>299</v>
      </c>
    </row>
    <row r="27" s="83" customFormat="1" ht="12">
      <c r="B27" s="83" t="s">
        <v>300</v>
      </c>
    </row>
    <row r="28" s="83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showZeros="0" tabSelected="1" view="pageBreakPreview" zoomScale="50" zoomScaleSheetLayoutView="50" workbookViewId="0" topLeftCell="A1">
      <selection activeCell="DO14" sqref="DO14:DO15"/>
    </sheetView>
  </sheetViews>
  <sheetFormatPr defaultColWidth="9.00390625" defaultRowHeight="15.75" outlineLevelRow="1"/>
  <cols>
    <col min="1" max="1" width="3.75390625" style="96" customWidth="1"/>
    <col min="2" max="2" width="26.25390625" style="96" customWidth="1"/>
    <col min="3" max="3" width="8.00390625" style="96" customWidth="1"/>
    <col min="4" max="4" width="7.50390625" style="97" customWidth="1"/>
    <col min="5" max="5" width="5.50390625" style="96" customWidth="1"/>
    <col min="6" max="8" width="5.25390625" style="96" customWidth="1"/>
    <col min="9" max="9" width="12.00390625" style="96" customWidth="1"/>
    <col min="10" max="103" width="0.74609375" style="96" customWidth="1"/>
    <col min="104" max="104" width="3.00390625" style="96" customWidth="1"/>
    <col min="105" max="16384" width="0.74609375" style="96" customWidth="1"/>
  </cols>
  <sheetData>
    <row r="1" ht="11.25" outlineLevel="1">
      <c r="I1" s="98" t="s">
        <v>216</v>
      </c>
    </row>
    <row r="2" ht="11.25" outlineLevel="1">
      <c r="I2" s="98" t="s">
        <v>217</v>
      </c>
    </row>
    <row r="3" ht="11.25" outlineLevel="1">
      <c r="I3" s="98" t="s">
        <v>218</v>
      </c>
    </row>
    <row r="4" ht="13.5" customHeight="1" outlineLevel="1"/>
    <row r="5" spans="1:9" s="101" customFormat="1" ht="15.75" outlineLevel="1">
      <c r="A5" s="219" t="s">
        <v>219</v>
      </c>
      <c r="B5" s="220"/>
      <c r="C5" s="220"/>
      <c r="D5" s="220"/>
      <c r="E5" s="220"/>
      <c r="F5" s="220"/>
      <c r="G5" s="220"/>
      <c r="H5" s="220"/>
      <c r="I5" s="220"/>
    </row>
    <row r="6" spans="1:9" s="101" customFormat="1" ht="15.75" outlineLevel="1">
      <c r="A6" s="99"/>
      <c r="B6" s="100"/>
      <c r="D6" s="100" t="s">
        <v>220</v>
      </c>
      <c r="E6" s="100"/>
      <c r="F6" s="100"/>
      <c r="G6" s="100"/>
      <c r="H6" s="100"/>
      <c r="I6" s="100"/>
    </row>
    <row r="7" spans="1:9" s="101" customFormat="1" ht="15.75" outlineLevel="1">
      <c r="A7" s="99"/>
      <c r="B7" s="100"/>
      <c r="D7" s="100" t="s">
        <v>221</v>
      </c>
      <c r="E7" s="100"/>
      <c r="F7" s="100"/>
      <c r="G7" s="100"/>
      <c r="H7" s="100"/>
      <c r="I7" s="100"/>
    </row>
    <row r="8" spans="1:9" s="102" customFormat="1" ht="12.75" outlineLevel="1">
      <c r="A8" s="222" t="s">
        <v>222</v>
      </c>
      <c r="B8" s="222"/>
      <c r="C8" s="222"/>
      <c r="D8" s="222"/>
      <c r="E8" s="222"/>
      <c r="F8" s="222"/>
      <c r="G8" s="222"/>
      <c r="H8" s="222"/>
      <c r="I8" s="222"/>
    </row>
    <row r="9" spans="1:9" s="101" customFormat="1" ht="13.5" customHeight="1" outlineLevel="1">
      <c r="A9" s="99"/>
      <c r="B9" s="99"/>
      <c r="C9" s="99"/>
      <c r="D9" s="99"/>
      <c r="E9" s="99"/>
      <c r="F9" s="99"/>
      <c r="G9" s="99"/>
      <c r="H9" s="99"/>
      <c r="I9" s="99"/>
    </row>
    <row r="10" spans="1:9" s="105" customFormat="1" ht="12.75" outlineLevel="1">
      <c r="A10" s="103"/>
      <c r="B10" s="103"/>
      <c r="C10" s="103"/>
      <c r="D10" s="103"/>
      <c r="E10" s="103"/>
      <c r="F10" s="103"/>
      <c r="G10" s="103"/>
      <c r="H10" s="103"/>
      <c r="I10" s="104" t="s">
        <v>148</v>
      </c>
    </row>
    <row r="11" spans="4:9" s="102" customFormat="1" ht="12.75" outlineLevel="1">
      <c r="D11" s="105"/>
      <c r="I11" s="104" t="s">
        <v>149</v>
      </c>
    </row>
    <row r="12" spans="4:9" s="102" customFormat="1" ht="19.5" customHeight="1" outlineLevel="1">
      <c r="D12" s="105"/>
      <c r="G12" s="224"/>
      <c r="H12" s="224"/>
      <c r="I12" s="224"/>
    </row>
    <row r="13" spans="7:9" ht="11.25" outlineLevel="1">
      <c r="G13" s="225" t="s">
        <v>223</v>
      </c>
      <c r="H13" s="225"/>
      <c r="I13" s="225"/>
    </row>
    <row r="14" spans="4:9" s="102" customFormat="1" ht="12.75" outlineLevel="1">
      <c r="D14" s="105"/>
      <c r="G14" s="104"/>
      <c r="H14" s="223" t="s">
        <v>224</v>
      </c>
      <c r="I14" s="223"/>
    </row>
    <row r="15" spans="4:9" s="102" customFormat="1" ht="12.75" outlineLevel="1">
      <c r="D15" s="105"/>
      <c r="H15" s="106"/>
      <c r="I15" s="106"/>
    </row>
    <row r="16" spans="1:9" s="102" customFormat="1" ht="12.75">
      <c r="A16" s="226" t="s">
        <v>145</v>
      </c>
      <c r="B16" s="226"/>
      <c r="C16" s="226"/>
      <c r="D16" s="226"/>
      <c r="E16" s="226"/>
      <c r="F16" s="226"/>
      <c r="G16" s="226"/>
      <c r="H16" s="226"/>
      <c r="I16" s="226"/>
    </row>
    <row r="17" s="102" customFormat="1" ht="11.25" customHeight="1">
      <c r="D17" s="105"/>
    </row>
    <row r="18" spans="1:9" s="109" customFormat="1" ht="22.5" customHeight="1">
      <c r="A18" s="218" t="s">
        <v>225</v>
      </c>
      <c r="B18" s="217" t="s">
        <v>42</v>
      </c>
      <c r="C18" s="217" t="s">
        <v>226</v>
      </c>
      <c r="D18" s="217" t="s">
        <v>227</v>
      </c>
      <c r="E18" s="217"/>
      <c r="F18" s="217"/>
      <c r="G18" s="217"/>
      <c r="H18" s="217"/>
      <c r="I18" s="217" t="s">
        <v>228</v>
      </c>
    </row>
    <row r="19" spans="1:9" s="109" customFormat="1" ht="21.75" customHeight="1">
      <c r="A19" s="218"/>
      <c r="B19" s="217"/>
      <c r="C19" s="217"/>
      <c r="D19" s="108" t="s">
        <v>229</v>
      </c>
      <c r="E19" s="107" t="s">
        <v>230</v>
      </c>
      <c r="F19" s="107" t="s">
        <v>231</v>
      </c>
      <c r="G19" s="107" t="s">
        <v>232</v>
      </c>
      <c r="H19" s="107" t="s">
        <v>233</v>
      </c>
      <c r="I19" s="217"/>
    </row>
    <row r="20" spans="1:9" s="109" customFormat="1" ht="21.75" customHeight="1">
      <c r="A20" s="218"/>
      <c r="B20" s="217"/>
      <c r="C20" s="217"/>
      <c r="D20" s="107" t="s">
        <v>234</v>
      </c>
      <c r="E20" s="107" t="s">
        <v>29</v>
      </c>
      <c r="F20" s="107" t="s">
        <v>29</v>
      </c>
      <c r="G20" s="107" t="s">
        <v>29</v>
      </c>
      <c r="H20" s="107" t="s">
        <v>29</v>
      </c>
      <c r="I20" s="217"/>
    </row>
    <row r="21" spans="1:9" s="105" customFormat="1" ht="12.75">
      <c r="A21" s="110"/>
      <c r="B21" s="111" t="s">
        <v>235</v>
      </c>
      <c r="C21" s="112"/>
      <c r="D21" s="113">
        <f>D22+D37</f>
        <v>33.62499999999999</v>
      </c>
      <c r="E21" s="113">
        <f>E22+E37</f>
        <v>8.4055</v>
      </c>
      <c r="F21" s="113">
        <f>F22+F37</f>
        <v>8.406500000000001</v>
      </c>
      <c r="G21" s="113">
        <f>G22+G37</f>
        <v>8.4065</v>
      </c>
      <c r="H21" s="113">
        <f>H22+H37</f>
        <v>8.4065</v>
      </c>
      <c r="I21" s="112"/>
    </row>
    <row r="22" spans="1:9" s="109" customFormat="1" ht="29.25" customHeight="1">
      <c r="A22" s="110">
        <v>1</v>
      </c>
      <c r="B22" s="114" t="s">
        <v>236</v>
      </c>
      <c r="C22" s="112"/>
      <c r="D22" s="113">
        <f>D23+D25+D26+D27+D28</f>
        <v>28.728999999999996</v>
      </c>
      <c r="E22" s="113">
        <f>E23+E25+E26+E27+E28</f>
        <v>5.2235</v>
      </c>
      <c r="F22" s="113">
        <f>F23+F25+F26+F27+F28</f>
        <v>6.692500000000001</v>
      </c>
      <c r="G22" s="113">
        <f>G23+G25+G26+G27+G28</f>
        <v>8.4065</v>
      </c>
      <c r="H22" s="113">
        <f>H23+H25+H26+H27+H28</f>
        <v>8.4065</v>
      </c>
      <c r="I22" s="112"/>
    </row>
    <row r="23" spans="1:9" s="109" customFormat="1" ht="21.75" customHeight="1">
      <c r="A23" s="115" t="s">
        <v>237</v>
      </c>
      <c r="B23" s="108" t="s">
        <v>77</v>
      </c>
      <c r="C23" s="116"/>
      <c r="D23" s="117">
        <f>D24</f>
        <v>2.272</v>
      </c>
      <c r="E23" s="117">
        <f>E24</f>
        <v>0</v>
      </c>
      <c r="F23" s="117">
        <f>F24</f>
        <v>0</v>
      </c>
      <c r="G23" s="117">
        <f>G24</f>
        <v>0</v>
      </c>
      <c r="H23" s="117">
        <f>H24</f>
        <v>2.272</v>
      </c>
      <c r="I23" s="116"/>
    </row>
    <row r="24" spans="1:9" s="109" customFormat="1" ht="11.25">
      <c r="A24" s="118" t="s">
        <v>238</v>
      </c>
      <c r="B24" s="119" t="s">
        <v>239</v>
      </c>
      <c r="C24" s="120"/>
      <c r="D24" s="117">
        <v>2.272</v>
      </c>
      <c r="E24" s="121"/>
      <c r="F24" s="121"/>
      <c r="G24" s="121"/>
      <c r="H24" s="121">
        <v>2.272</v>
      </c>
      <c r="I24" s="120"/>
    </row>
    <row r="25" spans="1:9" s="122" customFormat="1" ht="21.75" customHeight="1">
      <c r="A25" s="115" t="s">
        <v>244</v>
      </c>
      <c r="B25" s="108" t="s">
        <v>245</v>
      </c>
      <c r="C25" s="116"/>
      <c r="D25" s="117"/>
      <c r="E25" s="117"/>
      <c r="F25" s="117"/>
      <c r="G25" s="117"/>
      <c r="H25" s="117"/>
      <c r="I25" s="116"/>
    </row>
    <row r="26" spans="1:9" s="122" customFormat="1" ht="10.5" customHeight="1">
      <c r="A26" s="115" t="s">
        <v>246</v>
      </c>
      <c r="B26" s="108" t="s">
        <v>247</v>
      </c>
      <c r="C26" s="116"/>
      <c r="D26" s="117"/>
      <c r="E26" s="117"/>
      <c r="F26" s="117"/>
      <c r="G26" s="117"/>
      <c r="H26" s="117"/>
      <c r="I26" s="116"/>
    </row>
    <row r="27" spans="1:9" s="123" customFormat="1" ht="32.25" customHeight="1">
      <c r="A27" s="115" t="s">
        <v>248</v>
      </c>
      <c r="B27" s="108" t="s">
        <v>78</v>
      </c>
      <c r="C27" s="116"/>
      <c r="D27" s="117"/>
      <c r="E27" s="117"/>
      <c r="F27" s="117"/>
      <c r="G27" s="117"/>
      <c r="H27" s="117"/>
      <c r="I27" s="116"/>
    </row>
    <row r="28" spans="1:9" s="109" customFormat="1" ht="21.75" customHeight="1">
      <c r="A28" s="115" t="s">
        <v>249</v>
      </c>
      <c r="B28" s="108" t="s">
        <v>276</v>
      </c>
      <c r="C28" s="116"/>
      <c r="D28" s="117">
        <f>SUM(D29:D36)</f>
        <v>26.456999999999997</v>
      </c>
      <c r="E28" s="117">
        <f>SUM(E29:E36)</f>
        <v>5.2235</v>
      </c>
      <c r="F28" s="117">
        <f>SUM(F29:F36)</f>
        <v>6.692500000000001</v>
      </c>
      <c r="G28" s="117">
        <f>SUM(G29:G36)</f>
        <v>8.4065</v>
      </c>
      <c r="H28" s="117">
        <f>SUM(H29:H36)</f>
        <v>6.134499999999999</v>
      </c>
      <c r="I28" s="116"/>
    </row>
    <row r="29" spans="1:9" s="109" customFormat="1" ht="33.75">
      <c r="A29" s="118" t="s">
        <v>250</v>
      </c>
      <c r="B29" s="125" t="s">
        <v>214</v>
      </c>
      <c r="C29" s="120"/>
      <c r="D29" s="117">
        <v>7.119</v>
      </c>
      <c r="E29" s="121">
        <v>0.316</v>
      </c>
      <c r="F29" s="121">
        <v>1.738</v>
      </c>
      <c r="G29" s="121">
        <v>3.929</v>
      </c>
      <c r="H29" s="121">
        <v>1.136</v>
      </c>
      <c r="I29" s="120">
        <v>0</v>
      </c>
    </row>
    <row r="30" spans="1:9" s="109" customFormat="1" ht="24.75" customHeight="1">
      <c r="A30" s="118" t="s">
        <v>242</v>
      </c>
      <c r="B30" s="119" t="s">
        <v>243</v>
      </c>
      <c r="C30" s="120"/>
      <c r="D30" s="117">
        <v>3.408</v>
      </c>
      <c r="E30" s="121"/>
      <c r="F30" s="121"/>
      <c r="G30" s="121"/>
      <c r="H30" s="121">
        <v>3.408</v>
      </c>
      <c r="I30" s="120"/>
    </row>
    <row r="31" spans="1:9" s="109" customFormat="1" ht="22.5">
      <c r="A31" s="118" t="s">
        <v>240</v>
      </c>
      <c r="B31" s="119" t="s">
        <v>241</v>
      </c>
      <c r="C31" s="120"/>
      <c r="D31" s="117">
        <v>2.84</v>
      </c>
      <c r="E31" s="121">
        <v>1.988</v>
      </c>
      <c r="F31" s="121"/>
      <c r="G31" s="121">
        <v>0.852</v>
      </c>
      <c r="H31" s="121"/>
      <c r="I31" s="120"/>
    </row>
    <row r="32" spans="1:9" s="109" customFormat="1" ht="11.25">
      <c r="A32" s="118" t="s">
        <v>250</v>
      </c>
      <c r="B32" s="124" t="s">
        <v>251</v>
      </c>
      <c r="C32" s="120"/>
      <c r="D32" s="117">
        <v>3.453</v>
      </c>
      <c r="E32" s="121">
        <v>1.7265</v>
      </c>
      <c r="F32" s="121">
        <v>1.7265</v>
      </c>
      <c r="G32" s="121"/>
      <c r="H32" s="121"/>
      <c r="I32" s="120"/>
    </row>
    <row r="33" spans="1:9" s="109" customFormat="1" ht="11.25">
      <c r="A33" s="118" t="s">
        <v>252</v>
      </c>
      <c r="B33" s="124" t="s">
        <v>253</v>
      </c>
      <c r="C33" s="120"/>
      <c r="D33" s="117">
        <v>2.386</v>
      </c>
      <c r="E33" s="121">
        <v>1.193</v>
      </c>
      <c r="F33" s="121">
        <v>1.193</v>
      </c>
      <c r="G33" s="121"/>
      <c r="H33" s="121"/>
      <c r="I33" s="120"/>
    </row>
    <row r="34" spans="1:9" s="109" customFormat="1" ht="11.25">
      <c r="A34" s="118" t="s">
        <v>254</v>
      </c>
      <c r="B34" s="124" t="s">
        <v>255</v>
      </c>
      <c r="C34" s="120"/>
      <c r="D34" s="117">
        <v>1.4</v>
      </c>
      <c r="E34" s="121"/>
      <c r="F34" s="121">
        <v>0.7</v>
      </c>
      <c r="G34" s="121">
        <v>0.7</v>
      </c>
      <c r="H34" s="121"/>
      <c r="I34" s="120"/>
    </row>
    <row r="35" spans="1:9" s="109" customFormat="1" ht="11.25">
      <c r="A35" s="118" t="s">
        <v>256</v>
      </c>
      <c r="B35" s="124" t="s">
        <v>257</v>
      </c>
      <c r="C35" s="120"/>
      <c r="D35" s="117">
        <v>2.67</v>
      </c>
      <c r="E35" s="121"/>
      <c r="F35" s="121">
        <v>1.335</v>
      </c>
      <c r="G35" s="121">
        <v>1.335</v>
      </c>
      <c r="H35" s="121"/>
      <c r="I35" s="120"/>
    </row>
    <row r="36" spans="1:9" s="109" customFormat="1" ht="11.25">
      <c r="A36" s="118" t="s">
        <v>258</v>
      </c>
      <c r="B36" s="124" t="s">
        <v>259</v>
      </c>
      <c r="C36" s="120"/>
      <c r="D36" s="117">
        <v>3.181</v>
      </c>
      <c r="E36" s="121"/>
      <c r="F36" s="121"/>
      <c r="G36" s="121">
        <v>1.5905</v>
      </c>
      <c r="H36" s="121">
        <v>1.5905</v>
      </c>
      <c r="I36" s="120"/>
    </row>
    <row r="37" spans="1:9" s="122" customFormat="1" ht="12.75">
      <c r="A37" s="110" t="s">
        <v>154</v>
      </c>
      <c r="B37" s="114" t="s">
        <v>52</v>
      </c>
      <c r="C37" s="112"/>
      <c r="D37" s="113">
        <f aca="true" t="shared" si="0" ref="D37:H38">D38</f>
        <v>4.896</v>
      </c>
      <c r="E37" s="113">
        <f t="shared" si="0"/>
        <v>3.182</v>
      </c>
      <c r="F37" s="113">
        <f t="shared" si="0"/>
        <v>1.714</v>
      </c>
      <c r="G37" s="113">
        <f t="shared" si="0"/>
        <v>0</v>
      </c>
      <c r="H37" s="113">
        <f t="shared" si="0"/>
        <v>0</v>
      </c>
      <c r="I37" s="112"/>
    </row>
    <row r="38" spans="1:9" s="122" customFormat="1" ht="21.75" customHeight="1">
      <c r="A38" s="115" t="s">
        <v>260</v>
      </c>
      <c r="B38" s="108" t="s">
        <v>77</v>
      </c>
      <c r="C38" s="116"/>
      <c r="D38" s="117">
        <f t="shared" si="0"/>
        <v>4.896</v>
      </c>
      <c r="E38" s="117">
        <f t="shared" si="0"/>
        <v>3.182</v>
      </c>
      <c r="F38" s="117">
        <f t="shared" si="0"/>
        <v>1.714</v>
      </c>
      <c r="G38" s="117">
        <f t="shared" si="0"/>
        <v>0</v>
      </c>
      <c r="H38" s="117">
        <f t="shared" si="0"/>
        <v>0</v>
      </c>
      <c r="I38" s="116"/>
    </row>
    <row r="39" spans="1:9" s="122" customFormat="1" ht="13.5" customHeight="1">
      <c r="A39" s="115" t="s">
        <v>261</v>
      </c>
      <c r="B39" s="126" t="s">
        <v>197</v>
      </c>
      <c r="C39" s="116"/>
      <c r="D39" s="117">
        <v>4.896</v>
      </c>
      <c r="E39" s="117">
        <v>3.182</v>
      </c>
      <c r="F39" s="117">
        <v>1.714</v>
      </c>
      <c r="G39" s="117">
        <v>0</v>
      </c>
      <c r="H39" s="117">
        <v>0</v>
      </c>
      <c r="I39" s="116"/>
    </row>
    <row r="40" spans="1:9" s="109" customFormat="1" ht="45">
      <c r="A40" s="118" t="s">
        <v>153</v>
      </c>
      <c r="B40" s="127" t="s">
        <v>213</v>
      </c>
      <c r="C40" s="120"/>
      <c r="D40" s="117">
        <v>4.896</v>
      </c>
      <c r="E40" s="121">
        <v>3.182</v>
      </c>
      <c r="F40" s="121">
        <v>1.714</v>
      </c>
      <c r="G40" s="121"/>
      <c r="H40" s="121"/>
      <c r="I40" s="120">
        <v>0</v>
      </c>
    </row>
    <row r="41" spans="1:9" s="109" customFormat="1" ht="11.25">
      <c r="A41" s="221" t="s">
        <v>60</v>
      </c>
      <c r="B41" s="221"/>
      <c r="C41" s="120"/>
      <c r="D41" s="116"/>
      <c r="E41" s="120"/>
      <c r="F41" s="120"/>
      <c r="G41" s="120"/>
      <c r="H41" s="120"/>
      <c r="I41" s="120"/>
    </row>
    <row r="42" spans="1:9" s="109" customFormat="1" ht="21.75" customHeight="1">
      <c r="A42" s="115"/>
      <c r="B42" s="108" t="s">
        <v>76</v>
      </c>
      <c r="C42" s="120"/>
      <c r="D42" s="116"/>
      <c r="E42" s="120"/>
      <c r="F42" s="120"/>
      <c r="G42" s="120"/>
      <c r="H42" s="120"/>
      <c r="I42" s="120"/>
    </row>
    <row r="43" spans="3:9" s="102" customFormat="1" ht="9" customHeight="1">
      <c r="C43" s="128"/>
      <c r="D43" s="129"/>
      <c r="E43" s="128"/>
      <c r="F43" s="128"/>
      <c r="G43" s="128"/>
      <c r="H43" s="128"/>
      <c r="I43" s="128"/>
    </row>
    <row r="44" spans="1:9" ht="11.25">
      <c r="A44" s="98" t="s">
        <v>262</v>
      </c>
      <c r="B44" s="96" t="s">
        <v>263</v>
      </c>
      <c r="C44" s="130"/>
      <c r="D44" s="131"/>
      <c r="E44" s="130"/>
      <c r="F44" s="130"/>
      <c r="G44" s="130"/>
      <c r="H44" s="130"/>
      <c r="I44" s="130"/>
    </row>
    <row r="45" spans="1:9" ht="11.25">
      <c r="A45" s="98" t="s">
        <v>264</v>
      </c>
      <c r="B45" s="96" t="s">
        <v>265</v>
      </c>
      <c r="C45" s="130"/>
      <c r="D45" s="131"/>
      <c r="E45" s="130"/>
      <c r="F45" s="130"/>
      <c r="G45" s="130"/>
      <c r="H45" s="130"/>
      <c r="I45" s="130"/>
    </row>
  </sheetData>
  <sheetProtection sheet="1" objects="1" scenarios="1"/>
  <mergeCells count="12">
    <mergeCell ref="A5:I5"/>
    <mergeCell ref="A41:B41"/>
    <mergeCell ref="A8:I8"/>
    <mergeCell ref="I18:I20"/>
    <mergeCell ref="H14:I14"/>
    <mergeCell ref="G12:I12"/>
    <mergeCell ref="G13:I13"/>
    <mergeCell ref="A16:I16"/>
    <mergeCell ref="D18:H18"/>
    <mergeCell ref="A18:A20"/>
    <mergeCell ref="B18:B20"/>
    <mergeCell ref="C18:C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outlinePr summaryBelow="0"/>
    <pageSetUpPr fitToPage="1"/>
  </sheetPr>
  <dimension ref="A1:Q115"/>
  <sheetViews>
    <sheetView showZeros="0" view="pageBreakPreview" zoomScale="50" zoomScaleSheetLayoutView="50" workbookViewId="0" topLeftCell="A1">
      <pane xSplit="1" ySplit="3" topLeftCell="B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74" sqref="S74"/>
    </sheetView>
  </sheetViews>
  <sheetFormatPr defaultColWidth="23.625" defaultRowHeight="15.75"/>
  <cols>
    <col min="1" max="1" width="7.25390625" style="275" customWidth="1"/>
    <col min="2" max="2" width="8.125" style="276" customWidth="1"/>
    <col min="3" max="3" width="45.25390625" style="276" customWidth="1"/>
    <col min="4" max="4" width="8.25390625" style="277" customWidth="1"/>
    <col min="5" max="5" width="14.875" style="276" customWidth="1"/>
    <col min="6" max="6" width="11.375" style="276" customWidth="1"/>
    <col min="7" max="7" width="10.875" style="276" customWidth="1"/>
    <col min="8" max="8" width="13.375" style="276" customWidth="1"/>
    <col min="9" max="9" width="11.125" style="276" customWidth="1"/>
    <col min="10" max="10" width="25.125" style="276" customWidth="1"/>
    <col min="11" max="11" width="13.875" style="277" customWidth="1"/>
    <col min="12" max="12" width="13.875" style="276" customWidth="1"/>
    <col min="13" max="13" width="16.50390625" style="276" customWidth="1"/>
    <col min="14" max="14" width="12.75390625" style="276" customWidth="1"/>
    <col min="15" max="15" width="37.875" style="276" customWidth="1"/>
    <col min="16" max="16" width="33.75390625" style="276" customWidth="1"/>
    <col min="17" max="17" width="12.00390625" style="276" customWidth="1"/>
    <col min="18" max="16384" width="23.625" style="237" customWidth="1"/>
  </cols>
  <sheetData>
    <row r="1" spans="1:17" s="264" customFormat="1" ht="18">
      <c r="A1" s="265"/>
      <c r="B1" s="266" t="s">
        <v>311</v>
      </c>
      <c r="C1" s="267"/>
      <c r="D1" s="268"/>
      <c r="E1" s="267"/>
      <c r="F1" s="267"/>
      <c r="G1" s="267"/>
      <c r="H1" s="267"/>
      <c r="I1" s="267"/>
      <c r="J1" s="267"/>
      <c r="K1" s="268"/>
      <c r="L1" s="267"/>
      <c r="M1" s="267"/>
      <c r="N1" s="267"/>
      <c r="O1" s="267"/>
      <c r="P1" s="267"/>
      <c r="Q1" s="267"/>
    </row>
    <row r="2" spans="1:17" s="272" customFormat="1" ht="18">
      <c r="A2" s="269"/>
      <c r="B2" s="270"/>
      <c r="C2" s="270"/>
      <c r="D2" s="271"/>
      <c r="E2" s="270"/>
      <c r="F2" s="270"/>
      <c r="G2" s="270"/>
      <c r="H2" s="270"/>
      <c r="I2" s="270"/>
      <c r="J2" s="270"/>
      <c r="K2" s="271"/>
      <c r="L2" s="270"/>
      <c r="M2" s="270"/>
      <c r="N2" s="270"/>
      <c r="O2" s="270"/>
      <c r="P2" s="270"/>
      <c r="Q2" s="270"/>
    </row>
    <row r="3" spans="1:17" ht="76.5">
      <c r="A3" s="273" t="s">
        <v>12</v>
      </c>
      <c r="B3" s="274" t="s">
        <v>312</v>
      </c>
      <c r="C3" s="274" t="s">
        <v>313</v>
      </c>
      <c r="D3" s="274" t="s">
        <v>314</v>
      </c>
      <c r="E3" s="274" t="s">
        <v>315</v>
      </c>
      <c r="F3" s="274" t="s">
        <v>316</v>
      </c>
      <c r="G3" s="274" t="s">
        <v>317</v>
      </c>
      <c r="H3" s="274" t="s">
        <v>318</v>
      </c>
      <c r="I3" s="274" t="s">
        <v>319</v>
      </c>
      <c r="J3" s="274" t="s">
        <v>320</v>
      </c>
      <c r="K3" s="274" t="s">
        <v>321</v>
      </c>
      <c r="L3" s="274" t="s">
        <v>322</v>
      </c>
      <c r="M3" s="274" t="s">
        <v>323</v>
      </c>
      <c r="N3" s="274" t="s">
        <v>324</v>
      </c>
      <c r="O3" s="274" t="s">
        <v>325</v>
      </c>
      <c r="P3" s="274" t="s">
        <v>326</v>
      </c>
      <c r="Q3" s="274" t="s">
        <v>327</v>
      </c>
    </row>
    <row r="4" spans="1:17" ht="12.75">
      <c r="A4" s="227">
        <v>1</v>
      </c>
      <c r="B4" s="228" t="s">
        <v>328</v>
      </c>
      <c r="C4" s="229" t="s">
        <v>329</v>
      </c>
      <c r="D4" s="230" t="s">
        <v>330</v>
      </c>
      <c r="E4" s="231" t="s">
        <v>308</v>
      </c>
      <c r="F4" s="231" t="s">
        <v>308</v>
      </c>
      <c r="G4" s="231" t="s">
        <v>308</v>
      </c>
      <c r="H4" s="231" t="s">
        <v>308</v>
      </c>
      <c r="I4" s="231" t="s">
        <v>153</v>
      </c>
      <c r="J4" s="232" t="s">
        <v>331</v>
      </c>
      <c r="K4" s="233">
        <v>6200</v>
      </c>
      <c r="L4" s="234" t="s">
        <v>332</v>
      </c>
      <c r="M4" s="235">
        <v>6200</v>
      </c>
      <c r="N4" s="231" t="s">
        <v>308</v>
      </c>
      <c r="O4" s="229" t="s">
        <v>331</v>
      </c>
      <c r="P4" s="229" t="s">
        <v>333</v>
      </c>
      <c r="Q4" s="236">
        <v>6200</v>
      </c>
    </row>
    <row r="5" spans="1:17" ht="12.75">
      <c r="A5" s="227">
        <v>2</v>
      </c>
      <c r="B5" s="228" t="s">
        <v>334</v>
      </c>
      <c r="C5" s="238" t="s">
        <v>335</v>
      </c>
      <c r="D5" s="230" t="s">
        <v>330</v>
      </c>
      <c r="E5" s="239" t="s">
        <v>308</v>
      </c>
      <c r="F5" s="231" t="s">
        <v>308</v>
      </c>
      <c r="G5" s="231" t="s">
        <v>308</v>
      </c>
      <c r="H5" s="231" t="s">
        <v>308</v>
      </c>
      <c r="I5" s="231" t="s">
        <v>153</v>
      </c>
      <c r="J5" s="240" t="s">
        <v>336</v>
      </c>
      <c r="K5" s="233">
        <v>9204</v>
      </c>
      <c r="L5" s="234" t="s">
        <v>332</v>
      </c>
      <c r="M5" s="233">
        <v>9204</v>
      </c>
      <c r="N5" s="231" t="s">
        <v>308</v>
      </c>
      <c r="O5" s="238" t="s">
        <v>336</v>
      </c>
      <c r="P5" s="238" t="s">
        <v>337</v>
      </c>
      <c r="Q5" s="241">
        <v>9204</v>
      </c>
    </row>
    <row r="6" spans="1:17" ht="12.75">
      <c r="A6" s="227">
        <v>3</v>
      </c>
      <c r="B6" s="228" t="s">
        <v>328</v>
      </c>
      <c r="C6" s="229" t="s">
        <v>329</v>
      </c>
      <c r="D6" s="230" t="s">
        <v>330</v>
      </c>
      <c r="E6" s="239" t="s">
        <v>308</v>
      </c>
      <c r="F6" s="231" t="s">
        <v>308</v>
      </c>
      <c r="G6" s="231" t="s">
        <v>308</v>
      </c>
      <c r="H6" s="231" t="s">
        <v>308</v>
      </c>
      <c r="I6" s="231" t="s">
        <v>153</v>
      </c>
      <c r="J6" s="232" t="s">
        <v>331</v>
      </c>
      <c r="K6" s="233">
        <v>13600</v>
      </c>
      <c r="L6" s="234" t="s">
        <v>332</v>
      </c>
      <c r="M6" s="233">
        <v>13600</v>
      </c>
      <c r="N6" s="231" t="s">
        <v>308</v>
      </c>
      <c r="O6" s="229" t="s">
        <v>331</v>
      </c>
      <c r="P6" s="229" t="s">
        <v>338</v>
      </c>
      <c r="Q6" s="242">
        <v>13600</v>
      </c>
    </row>
    <row r="7" spans="1:17" ht="12.75">
      <c r="A7" s="227">
        <v>4</v>
      </c>
      <c r="B7" s="228" t="s">
        <v>328</v>
      </c>
      <c r="C7" s="229" t="s">
        <v>329</v>
      </c>
      <c r="D7" s="230" t="s">
        <v>330</v>
      </c>
      <c r="E7" s="239" t="s">
        <v>308</v>
      </c>
      <c r="F7" s="231" t="s">
        <v>308</v>
      </c>
      <c r="G7" s="231" t="s">
        <v>308</v>
      </c>
      <c r="H7" s="231" t="s">
        <v>308</v>
      </c>
      <c r="I7" s="231" t="s">
        <v>153</v>
      </c>
      <c r="J7" s="232" t="s">
        <v>331</v>
      </c>
      <c r="K7" s="233">
        <v>14400</v>
      </c>
      <c r="L7" s="231" t="s">
        <v>332</v>
      </c>
      <c r="M7" s="233">
        <v>14400</v>
      </c>
      <c r="N7" s="231" t="s">
        <v>308</v>
      </c>
      <c r="O7" s="229" t="s">
        <v>331</v>
      </c>
      <c r="P7" s="229" t="s">
        <v>339</v>
      </c>
      <c r="Q7" s="242">
        <v>14400</v>
      </c>
    </row>
    <row r="8" spans="1:17" ht="12.75">
      <c r="A8" s="227">
        <v>5</v>
      </c>
      <c r="B8" s="228" t="s">
        <v>334</v>
      </c>
      <c r="C8" s="243" t="s">
        <v>340</v>
      </c>
      <c r="D8" s="230" t="s">
        <v>330</v>
      </c>
      <c r="E8" s="231" t="s">
        <v>308</v>
      </c>
      <c r="F8" s="231" t="s">
        <v>308</v>
      </c>
      <c r="G8" s="231" t="s">
        <v>308</v>
      </c>
      <c r="H8" s="231" t="s">
        <v>308</v>
      </c>
      <c r="I8" s="231" t="s">
        <v>153</v>
      </c>
      <c r="J8" s="232" t="s">
        <v>341</v>
      </c>
      <c r="K8" s="233">
        <v>15051.55</v>
      </c>
      <c r="L8" s="234" t="s">
        <v>332</v>
      </c>
      <c r="M8" s="233">
        <v>15051.55</v>
      </c>
      <c r="N8" s="231" t="s">
        <v>308</v>
      </c>
      <c r="O8" s="244" t="s">
        <v>341</v>
      </c>
      <c r="P8" s="229" t="s">
        <v>342</v>
      </c>
      <c r="Q8" s="245">
        <v>15051.55</v>
      </c>
    </row>
    <row r="9" spans="1:17" ht="12.75">
      <c r="A9" s="227">
        <v>6</v>
      </c>
      <c r="B9" s="228" t="s">
        <v>334</v>
      </c>
      <c r="C9" s="243" t="s">
        <v>340</v>
      </c>
      <c r="D9" s="230" t="s">
        <v>330</v>
      </c>
      <c r="E9" s="231" t="s">
        <v>308</v>
      </c>
      <c r="F9" s="231" t="s">
        <v>308</v>
      </c>
      <c r="G9" s="231" t="s">
        <v>308</v>
      </c>
      <c r="H9" s="231" t="s">
        <v>308</v>
      </c>
      <c r="I9" s="231" t="s">
        <v>153</v>
      </c>
      <c r="J9" s="232" t="s">
        <v>341</v>
      </c>
      <c r="K9" s="233">
        <v>18143.52</v>
      </c>
      <c r="L9" s="234" t="s">
        <v>332</v>
      </c>
      <c r="M9" s="235">
        <v>18143.52</v>
      </c>
      <c r="N9" s="231" t="s">
        <v>308</v>
      </c>
      <c r="O9" s="244" t="s">
        <v>341</v>
      </c>
      <c r="P9" s="229" t="s">
        <v>343</v>
      </c>
      <c r="Q9" s="241">
        <v>18143.52</v>
      </c>
    </row>
    <row r="10" spans="1:17" s="246" customFormat="1" ht="12.75">
      <c r="A10" s="227">
        <v>7</v>
      </c>
      <c r="B10" s="228" t="s">
        <v>328</v>
      </c>
      <c r="C10" s="229" t="s">
        <v>329</v>
      </c>
      <c r="D10" s="230" t="s">
        <v>330</v>
      </c>
      <c r="E10" s="231" t="s">
        <v>308</v>
      </c>
      <c r="F10" s="231" t="s">
        <v>308</v>
      </c>
      <c r="G10" s="231" t="s">
        <v>308</v>
      </c>
      <c r="H10" s="231" t="s">
        <v>308</v>
      </c>
      <c r="I10" s="231" t="s">
        <v>153</v>
      </c>
      <c r="J10" s="232" t="s">
        <v>344</v>
      </c>
      <c r="K10" s="233">
        <v>18816.5</v>
      </c>
      <c r="L10" s="234" t="s">
        <v>332</v>
      </c>
      <c r="M10" s="235">
        <v>18816.5</v>
      </c>
      <c r="N10" s="231" t="s">
        <v>308</v>
      </c>
      <c r="O10" s="229" t="s">
        <v>344</v>
      </c>
      <c r="P10" s="229" t="s">
        <v>345</v>
      </c>
      <c r="Q10" s="242">
        <v>18816.5</v>
      </c>
    </row>
    <row r="11" spans="1:17" ht="12.75">
      <c r="A11" s="227">
        <v>8</v>
      </c>
      <c r="B11" s="228" t="s">
        <v>334</v>
      </c>
      <c r="C11" s="243" t="s">
        <v>340</v>
      </c>
      <c r="D11" s="230" t="s">
        <v>330</v>
      </c>
      <c r="E11" s="231" t="s">
        <v>308</v>
      </c>
      <c r="F11" s="231" t="s">
        <v>308</v>
      </c>
      <c r="G11" s="231" t="s">
        <v>308</v>
      </c>
      <c r="H11" s="231" t="s">
        <v>308</v>
      </c>
      <c r="I11" s="231" t="s">
        <v>153</v>
      </c>
      <c r="J11" s="232" t="s">
        <v>341</v>
      </c>
      <c r="K11" s="233">
        <v>23129.2</v>
      </c>
      <c r="L11" s="234" t="s">
        <v>332</v>
      </c>
      <c r="M11" s="235">
        <v>23129.2</v>
      </c>
      <c r="N11" s="231" t="s">
        <v>308</v>
      </c>
      <c r="O11" s="244" t="s">
        <v>341</v>
      </c>
      <c r="P11" s="229" t="s">
        <v>346</v>
      </c>
      <c r="Q11" s="245">
        <v>23129.2</v>
      </c>
    </row>
    <row r="12" spans="1:17" ht="12.75">
      <c r="A12" s="227">
        <v>9</v>
      </c>
      <c r="B12" s="228" t="s">
        <v>334</v>
      </c>
      <c r="C12" s="243" t="s">
        <v>340</v>
      </c>
      <c r="D12" s="230" t="s">
        <v>330</v>
      </c>
      <c r="E12" s="231" t="s">
        <v>308</v>
      </c>
      <c r="F12" s="231" t="s">
        <v>308</v>
      </c>
      <c r="G12" s="231" t="s">
        <v>308</v>
      </c>
      <c r="H12" s="231" t="s">
        <v>308</v>
      </c>
      <c r="I12" s="231" t="s">
        <v>153</v>
      </c>
      <c r="J12" s="232" t="s">
        <v>341</v>
      </c>
      <c r="K12" s="233">
        <v>25447.3</v>
      </c>
      <c r="L12" s="234" t="s">
        <v>332</v>
      </c>
      <c r="M12" s="235">
        <v>25447.3</v>
      </c>
      <c r="N12" s="231" t="s">
        <v>308</v>
      </c>
      <c r="O12" s="244" t="s">
        <v>341</v>
      </c>
      <c r="P12" s="229" t="s">
        <v>347</v>
      </c>
      <c r="Q12" s="236">
        <v>25447.3</v>
      </c>
    </row>
    <row r="13" spans="1:17" ht="12.75">
      <c r="A13" s="227">
        <v>10</v>
      </c>
      <c r="B13" s="228" t="s">
        <v>334</v>
      </c>
      <c r="C13" s="247" t="s">
        <v>348</v>
      </c>
      <c r="D13" s="230" t="s">
        <v>330</v>
      </c>
      <c r="E13" s="231" t="s">
        <v>308</v>
      </c>
      <c r="F13" s="231" t="s">
        <v>308</v>
      </c>
      <c r="G13" s="231" t="s">
        <v>308</v>
      </c>
      <c r="H13" s="231" t="s">
        <v>308</v>
      </c>
      <c r="I13" s="231" t="s">
        <v>153</v>
      </c>
      <c r="J13" s="232" t="s">
        <v>349</v>
      </c>
      <c r="K13" s="233">
        <v>25447.3</v>
      </c>
      <c r="L13" s="234" t="s">
        <v>332</v>
      </c>
      <c r="M13" s="235">
        <v>25447.3</v>
      </c>
      <c r="N13" s="231" t="s">
        <v>308</v>
      </c>
      <c r="O13" s="229" t="s">
        <v>349</v>
      </c>
      <c r="P13" s="229" t="s">
        <v>350</v>
      </c>
      <c r="Q13" s="236">
        <v>25447.3</v>
      </c>
    </row>
    <row r="14" spans="1:17" ht="12.75">
      <c r="A14" s="227">
        <v>11</v>
      </c>
      <c r="B14" s="228" t="s">
        <v>334</v>
      </c>
      <c r="C14" s="243" t="s">
        <v>340</v>
      </c>
      <c r="D14" s="230" t="s">
        <v>330</v>
      </c>
      <c r="E14" s="231" t="s">
        <v>308</v>
      </c>
      <c r="F14" s="231" t="s">
        <v>308</v>
      </c>
      <c r="G14" s="231" t="s">
        <v>308</v>
      </c>
      <c r="H14" s="231" t="s">
        <v>308</v>
      </c>
      <c r="I14" s="231" t="s">
        <v>153</v>
      </c>
      <c r="J14" s="232" t="s">
        <v>341</v>
      </c>
      <c r="K14" s="233">
        <v>26429.44</v>
      </c>
      <c r="L14" s="234" t="s">
        <v>332</v>
      </c>
      <c r="M14" s="235">
        <v>26429.44</v>
      </c>
      <c r="N14" s="231" t="s">
        <v>308</v>
      </c>
      <c r="O14" s="244" t="s">
        <v>341</v>
      </c>
      <c r="P14" s="229" t="s">
        <v>351</v>
      </c>
      <c r="Q14" s="241">
        <v>26429.44</v>
      </c>
    </row>
    <row r="15" spans="1:17" ht="12.75">
      <c r="A15" s="227">
        <v>12</v>
      </c>
      <c r="B15" s="228" t="s">
        <v>334</v>
      </c>
      <c r="C15" s="247" t="s">
        <v>348</v>
      </c>
      <c r="D15" s="230" t="s">
        <v>330</v>
      </c>
      <c r="E15" s="231" t="s">
        <v>308</v>
      </c>
      <c r="F15" s="231" t="s">
        <v>308</v>
      </c>
      <c r="G15" s="231" t="s">
        <v>308</v>
      </c>
      <c r="H15" s="231" t="s">
        <v>308</v>
      </c>
      <c r="I15" s="231" t="s">
        <v>153</v>
      </c>
      <c r="J15" s="232" t="s">
        <v>349</v>
      </c>
      <c r="K15" s="233">
        <v>27360</v>
      </c>
      <c r="L15" s="234" t="s">
        <v>332</v>
      </c>
      <c r="M15" s="235">
        <v>27360</v>
      </c>
      <c r="N15" s="231" t="s">
        <v>308</v>
      </c>
      <c r="O15" s="229" t="s">
        <v>349</v>
      </c>
      <c r="P15" s="229" t="s">
        <v>352</v>
      </c>
      <c r="Q15" s="241">
        <v>27360</v>
      </c>
    </row>
    <row r="16" spans="1:17" ht="25.5">
      <c r="A16" s="227">
        <v>13</v>
      </c>
      <c r="B16" s="228" t="s">
        <v>328</v>
      </c>
      <c r="C16" s="229" t="s">
        <v>329</v>
      </c>
      <c r="D16" s="230" t="s">
        <v>330</v>
      </c>
      <c r="E16" s="231" t="s">
        <v>308</v>
      </c>
      <c r="F16" s="231" t="s">
        <v>308</v>
      </c>
      <c r="G16" s="231" t="s">
        <v>308</v>
      </c>
      <c r="H16" s="231" t="s">
        <v>308</v>
      </c>
      <c r="I16" s="231" t="s">
        <v>153</v>
      </c>
      <c r="J16" s="232" t="s">
        <v>353</v>
      </c>
      <c r="K16" s="233">
        <v>31200</v>
      </c>
      <c r="L16" s="234" t="s">
        <v>332</v>
      </c>
      <c r="M16" s="235">
        <v>31200</v>
      </c>
      <c r="N16" s="231" t="s">
        <v>308</v>
      </c>
      <c r="O16" s="229" t="s">
        <v>353</v>
      </c>
      <c r="P16" s="229" t="s">
        <v>354</v>
      </c>
      <c r="Q16" s="236">
        <v>31200</v>
      </c>
    </row>
    <row r="17" spans="1:17" s="246" customFormat="1" ht="12.75">
      <c r="A17" s="227">
        <v>14</v>
      </c>
      <c r="B17" s="228" t="s">
        <v>328</v>
      </c>
      <c r="C17" s="229" t="s">
        <v>355</v>
      </c>
      <c r="D17" s="230" t="s">
        <v>330</v>
      </c>
      <c r="E17" s="231" t="s">
        <v>308</v>
      </c>
      <c r="F17" s="231" t="s">
        <v>308</v>
      </c>
      <c r="G17" s="231" t="s">
        <v>308</v>
      </c>
      <c r="H17" s="231" t="s">
        <v>308</v>
      </c>
      <c r="I17" s="231" t="s">
        <v>153</v>
      </c>
      <c r="J17" s="232" t="s">
        <v>356</v>
      </c>
      <c r="K17" s="233">
        <v>37211.08</v>
      </c>
      <c r="L17" s="234" t="s">
        <v>332</v>
      </c>
      <c r="M17" s="235">
        <v>37211.08</v>
      </c>
      <c r="N17" s="231" t="s">
        <v>308</v>
      </c>
      <c r="O17" s="229" t="s">
        <v>356</v>
      </c>
      <c r="P17" s="229" t="s">
        <v>357</v>
      </c>
      <c r="Q17" s="241">
        <v>37211.08</v>
      </c>
    </row>
    <row r="18" spans="1:17" ht="12.75">
      <c r="A18" s="227">
        <v>15</v>
      </c>
      <c r="B18" s="228" t="s">
        <v>334</v>
      </c>
      <c r="C18" s="243" t="s">
        <v>358</v>
      </c>
      <c r="D18" s="230" t="s">
        <v>330</v>
      </c>
      <c r="E18" s="231" t="s">
        <v>308</v>
      </c>
      <c r="F18" s="231" t="s">
        <v>308</v>
      </c>
      <c r="G18" s="231" t="s">
        <v>308</v>
      </c>
      <c r="H18" s="231" t="s">
        <v>308</v>
      </c>
      <c r="I18" s="231" t="s">
        <v>153</v>
      </c>
      <c r="J18" s="232" t="s">
        <v>341</v>
      </c>
      <c r="K18" s="233">
        <v>39000</v>
      </c>
      <c r="L18" s="234" t="s">
        <v>332</v>
      </c>
      <c r="M18" s="235">
        <v>39000</v>
      </c>
      <c r="N18" s="231" t="s">
        <v>308</v>
      </c>
      <c r="O18" s="244" t="s">
        <v>341</v>
      </c>
      <c r="P18" s="229" t="s">
        <v>359</v>
      </c>
      <c r="Q18" s="236">
        <v>39000</v>
      </c>
    </row>
    <row r="19" spans="1:17" ht="12.75">
      <c r="A19" s="227">
        <v>16</v>
      </c>
      <c r="B19" s="228" t="s">
        <v>328</v>
      </c>
      <c r="C19" s="229" t="s">
        <v>329</v>
      </c>
      <c r="D19" s="230" t="s">
        <v>330</v>
      </c>
      <c r="E19" s="231" t="s">
        <v>308</v>
      </c>
      <c r="F19" s="231" t="s">
        <v>308</v>
      </c>
      <c r="G19" s="231" t="s">
        <v>308</v>
      </c>
      <c r="H19" s="231" t="s">
        <v>308</v>
      </c>
      <c r="I19" s="231" t="s">
        <v>153</v>
      </c>
      <c r="J19" s="232" t="s">
        <v>360</v>
      </c>
      <c r="K19" s="233">
        <v>44088.49</v>
      </c>
      <c r="L19" s="234" t="s">
        <v>332</v>
      </c>
      <c r="M19" s="235">
        <v>44088.49</v>
      </c>
      <c r="N19" s="231" t="s">
        <v>308</v>
      </c>
      <c r="O19" s="229" t="s">
        <v>360</v>
      </c>
      <c r="P19" s="229" t="s">
        <v>361</v>
      </c>
      <c r="Q19" s="236">
        <v>44088.49</v>
      </c>
    </row>
    <row r="20" spans="1:17" ht="12.75">
      <c r="A20" s="227">
        <v>17</v>
      </c>
      <c r="B20" s="228" t="s">
        <v>328</v>
      </c>
      <c r="C20" s="229" t="s">
        <v>355</v>
      </c>
      <c r="D20" s="230" t="s">
        <v>330</v>
      </c>
      <c r="E20" s="231" t="s">
        <v>308</v>
      </c>
      <c r="F20" s="231" t="s">
        <v>308</v>
      </c>
      <c r="G20" s="231" t="s">
        <v>308</v>
      </c>
      <c r="H20" s="231" t="s">
        <v>308</v>
      </c>
      <c r="I20" s="231" t="s">
        <v>153</v>
      </c>
      <c r="J20" s="232" t="s">
        <v>362</v>
      </c>
      <c r="K20" s="233">
        <v>50150.93</v>
      </c>
      <c r="L20" s="234" t="s">
        <v>332</v>
      </c>
      <c r="M20" s="235">
        <v>50150.93</v>
      </c>
      <c r="N20" s="231" t="s">
        <v>308</v>
      </c>
      <c r="O20" s="229" t="s">
        <v>362</v>
      </c>
      <c r="P20" s="248" t="s">
        <v>363</v>
      </c>
      <c r="Q20" s="236">
        <v>50150.93</v>
      </c>
    </row>
    <row r="21" spans="1:17" ht="12.75">
      <c r="A21" s="227">
        <v>18</v>
      </c>
      <c r="B21" s="228" t="s">
        <v>334</v>
      </c>
      <c r="C21" s="229" t="s">
        <v>329</v>
      </c>
      <c r="D21" s="230" t="s">
        <v>330</v>
      </c>
      <c r="E21" s="231" t="s">
        <v>308</v>
      </c>
      <c r="F21" s="231" t="s">
        <v>308</v>
      </c>
      <c r="G21" s="231" t="s">
        <v>308</v>
      </c>
      <c r="H21" s="231" t="s">
        <v>308</v>
      </c>
      <c r="I21" s="231" t="s">
        <v>153</v>
      </c>
      <c r="J21" s="232" t="s">
        <v>364</v>
      </c>
      <c r="K21" s="233">
        <v>56640</v>
      </c>
      <c r="L21" s="234" t="s">
        <v>332</v>
      </c>
      <c r="M21" s="235">
        <v>56640</v>
      </c>
      <c r="N21" s="231" t="s">
        <v>308</v>
      </c>
      <c r="O21" s="229" t="s">
        <v>364</v>
      </c>
      <c r="P21" s="229" t="s">
        <v>365</v>
      </c>
      <c r="Q21" s="236">
        <v>56640</v>
      </c>
    </row>
    <row r="22" spans="1:17" s="246" customFormat="1" ht="12.75">
      <c r="A22" s="227">
        <v>19</v>
      </c>
      <c r="B22" s="228" t="s">
        <v>328</v>
      </c>
      <c r="C22" s="229" t="s">
        <v>329</v>
      </c>
      <c r="D22" s="230" t="s">
        <v>330</v>
      </c>
      <c r="E22" s="231" t="s">
        <v>308</v>
      </c>
      <c r="F22" s="231" t="s">
        <v>308</v>
      </c>
      <c r="G22" s="231" t="s">
        <v>308</v>
      </c>
      <c r="H22" s="231" t="s">
        <v>308</v>
      </c>
      <c r="I22" s="231" t="s">
        <v>153</v>
      </c>
      <c r="J22" s="232" t="s">
        <v>360</v>
      </c>
      <c r="K22" s="233">
        <v>57400.39</v>
      </c>
      <c r="L22" s="234" t="s">
        <v>332</v>
      </c>
      <c r="M22" s="235">
        <v>57400.39</v>
      </c>
      <c r="N22" s="231" t="s">
        <v>308</v>
      </c>
      <c r="O22" s="229" t="s">
        <v>360</v>
      </c>
      <c r="P22" s="229" t="s">
        <v>366</v>
      </c>
      <c r="Q22" s="236">
        <v>57400.39</v>
      </c>
    </row>
    <row r="23" spans="1:17" ht="12.75">
      <c r="A23" s="227">
        <v>20</v>
      </c>
      <c r="B23" s="228" t="s">
        <v>334</v>
      </c>
      <c r="C23" s="229" t="s">
        <v>329</v>
      </c>
      <c r="D23" s="230" t="s">
        <v>330</v>
      </c>
      <c r="E23" s="231" t="s">
        <v>308</v>
      </c>
      <c r="F23" s="231" t="s">
        <v>308</v>
      </c>
      <c r="G23" s="231" t="s">
        <v>308</v>
      </c>
      <c r="H23" s="231" t="s">
        <v>308</v>
      </c>
      <c r="I23" s="231" t="s">
        <v>153</v>
      </c>
      <c r="J23" s="232" t="s">
        <v>367</v>
      </c>
      <c r="K23" s="233">
        <v>57914.4</v>
      </c>
      <c r="L23" s="234" t="s">
        <v>332</v>
      </c>
      <c r="M23" s="235">
        <v>57914.4</v>
      </c>
      <c r="N23" s="231" t="s">
        <v>308</v>
      </c>
      <c r="O23" s="229" t="s">
        <v>367</v>
      </c>
      <c r="P23" s="229" t="s">
        <v>368</v>
      </c>
      <c r="Q23" s="236">
        <v>57914.4</v>
      </c>
    </row>
    <row r="24" spans="1:17" s="246" customFormat="1" ht="12.75">
      <c r="A24" s="227">
        <v>21</v>
      </c>
      <c r="B24" s="228" t="s">
        <v>328</v>
      </c>
      <c r="C24" s="229" t="s">
        <v>329</v>
      </c>
      <c r="D24" s="230" t="s">
        <v>330</v>
      </c>
      <c r="E24" s="231" t="s">
        <v>308</v>
      </c>
      <c r="F24" s="231" t="s">
        <v>308</v>
      </c>
      <c r="G24" s="231" t="s">
        <v>308</v>
      </c>
      <c r="H24" s="231" t="s">
        <v>308</v>
      </c>
      <c r="I24" s="231" t="s">
        <v>153</v>
      </c>
      <c r="J24" s="232" t="s">
        <v>360</v>
      </c>
      <c r="K24" s="233">
        <v>61336.4</v>
      </c>
      <c r="L24" s="234" t="s">
        <v>332</v>
      </c>
      <c r="M24" s="235">
        <v>61336.4</v>
      </c>
      <c r="N24" s="231" t="s">
        <v>308</v>
      </c>
      <c r="O24" s="229" t="s">
        <v>360</v>
      </c>
      <c r="P24" s="229" t="s">
        <v>369</v>
      </c>
      <c r="Q24" s="236">
        <v>61336.4</v>
      </c>
    </row>
    <row r="25" spans="1:17" ht="12.75">
      <c r="A25" s="227">
        <v>22</v>
      </c>
      <c r="B25" s="228" t="s">
        <v>334</v>
      </c>
      <c r="C25" s="229" t="s">
        <v>329</v>
      </c>
      <c r="D25" s="230" t="s">
        <v>330</v>
      </c>
      <c r="E25" s="231" t="s">
        <v>308</v>
      </c>
      <c r="F25" s="231" t="s">
        <v>308</v>
      </c>
      <c r="G25" s="231" t="s">
        <v>308</v>
      </c>
      <c r="H25" s="231" t="s">
        <v>308</v>
      </c>
      <c r="I25" s="231" t="s">
        <v>153</v>
      </c>
      <c r="J25" s="232" t="s">
        <v>367</v>
      </c>
      <c r="K25" s="233">
        <v>62044.4</v>
      </c>
      <c r="L25" s="234" t="s">
        <v>332</v>
      </c>
      <c r="M25" s="235">
        <v>62044.4</v>
      </c>
      <c r="N25" s="231" t="s">
        <v>308</v>
      </c>
      <c r="O25" s="229" t="s">
        <v>367</v>
      </c>
      <c r="P25" s="229" t="s">
        <v>370</v>
      </c>
      <c r="Q25" s="236">
        <v>62044.4</v>
      </c>
    </row>
    <row r="26" spans="1:17" ht="12.75">
      <c r="A26" s="227">
        <v>23</v>
      </c>
      <c r="B26" s="228" t="s">
        <v>334</v>
      </c>
      <c r="C26" s="229" t="s">
        <v>329</v>
      </c>
      <c r="D26" s="230" t="s">
        <v>330</v>
      </c>
      <c r="E26" s="231" t="s">
        <v>308</v>
      </c>
      <c r="F26" s="231" t="s">
        <v>308</v>
      </c>
      <c r="G26" s="231" t="s">
        <v>308</v>
      </c>
      <c r="H26" s="231" t="s">
        <v>308</v>
      </c>
      <c r="I26" s="231" t="s">
        <v>153</v>
      </c>
      <c r="J26" s="232" t="s">
        <v>367</v>
      </c>
      <c r="K26" s="233">
        <v>62360.44</v>
      </c>
      <c r="L26" s="234" t="s">
        <v>332</v>
      </c>
      <c r="M26" s="235">
        <v>62360.44</v>
      </c>
      <c r="N26" s="231" t="s">
        <v>308</v>
      </c>
      <c r="O26" s="229" t="s">
        <v>367</v>
      </c>
      <c r="P26" s="229" t="s">
        <v>371</v>
      </c>
      <c r="Q26" s="236">
        <v>62360.44</v>
      </c>
    </row>
    <row r="27" spans="1:17" s="246" customFormat="1" ht="12.75">
      <c r="A27" s="227">
        <v>24</v>
      </c>
      <c r="B27" s="228" t="s">
        <v>328</v>
      </c>
      <c r="C27" s="229" t="s">
        <v>329</v>
      </c>
      <c r="D27" s="230" t="s">
        <v>330</v>
      </c>
      <c r="E27" s="231" t="s">
        <v>308</v>
      </c>
      <c r="F27" s="231" t="s">
        <v>308</v>
      </c>
      <c r="G27" s="231" t="s">
        <v>308</v>
      </c>
      <c r="H27" s="231" t="s">
        <v>308</v>
      </c>
      <c r="I27" s="231" t="s">
        <v>153</v>
      </c>
      <c r="J27" s="232" t="s">
        <v>372</v>
      </c>
      <c r="K27" s="233">
        <v>63660</v>
      </c>
      <c r="L27" s="234" t="s">
        <v>332</v>
      </c>
      <c r="M27" s="235">
        <v>63660</v>
      </c>
      <c r="N27" s="231" t="s">
        <v>308</v>
      </c>
      <c r="O27" s="229" t="s">
        <v>372</v>
      </c>
      <c r="P27" s="229" t="s">
        <v>373</v>
      </c>
      <c r="Q27" s="236">
        <v>63660</v>
      </c>
    </row>
    <row r="28" spans="1:17" ht="12.75">
      <c r="A28" s="227">
        <v>25</v>
      </c>
      <c r="B28" s="228" t="s">
        <v>328</v>
      </c>
      <c r="C28" s="229" t="s">
        <v>329</v>
      </c>
      <c r="D28" s="230" t="s">
        <v>330</v>
      </c>
      <c r="E28" s="231" t="s">
        <v>308</v>
      </c>
      <c r="F28" s="231" t="s">
        <v>308</v>
      </c>
      <c r="G28" s="231" t="s">
        <v>308</v>
      </c>
      <c r="H28" s="231" t="s">
        <v>308</v>
      </c>
      <c r="I28" s="231" t="s">
        <v>153</v>
      </c>
      <c r="J28" s="232" t="s">
        <v>331</v>
      </c>
      <c r="K28" s="233">
        <v>63660</v>
      </c>
      <c r="L28" s="234" t="s">
        <v>332</v>
      </c>
      <c r="M28" s="235">
        <v>63660</v>
      </c>
      <c r="N28" s="231" t="s">
        <v>308</v>
      </c>
      <c r="O28" s="229" t="s">
        <v>331</v>
      </c>
      <c r="P28" s="229" t="s">
        <v>374</v>
      </c>
      <c r="Q28" s="236">
        <v>63660</v>
      </c>
    </row>
    <row r="29" spans="1:17" ht="12.75">
      <c r="A29" s="227">
        <v>26</v>
      </c>
      <c r="B29" s="228" t="s">
        <v>334</v>
      </c>
      <c r="C29" s="247" t="s">
        <v>348</v>
      </c>
      <c r="D29" s="230" t="s">
        <v>330</v>
      </c>
      <c r="E29" s="231" t="s">
        <v>308</v>
      </c>
      <c r="F29" s="231" t="s">
        <v>308</v>
      </c>
      <c r="G29" s="231" t="s">
        <v>308</v>
      </c>
      <c r="H29" s="231" t="s">
        <v>308</v>
      </c>
      <c r="I29" s="231" t="s">
        <v>153</v>
      </c>
      <c r="J29" s="232" t="s">
        <v>349</v>
      </c>
      <c r="K29" s="233">
        <v>63840</v>
      </c>
      <c r="L29" s="234" t="s">
        <v>332</v>
      </c>
      <c r="M29" s="235">
        <v>63840</v>
      </c>
      <c r="N29" s="231" t="s">
        <v>308</v>
      </c>
      <c r="O29" s="229" t="s">
        <v>349</v>
      </c>
      <c r="P29" s="229" t="s">
        <v>375</v>
      </c>
      <c r="Q29" s="241">
        <v>63840</v>
      </c>
    </row>
    <row r="30" spans="1:17" ht="12.75">
      <c r="A30" s="227">
        <v>27</v>
      </c>
      <c r="B30" s="228" t="s">
        <v>334</v>
      </c>
      <c r="C30" s="243" t="s">
        <v>340</v>
      </c>
      <c r="D30" s="230" t="s">
        <v>330</v>
      </c>
      <c r="E30" s="231" t="s">
        <v>308</v>
      </c>
      <c r="F30" s="231" t="s">
        <v>308</v>
      </c>
      <c r="G30" s="231" t="s">
        <v>308</v>
      </c>
      <c r="H30" s="231" t="s">
        <v>308</v>
      </c>
      <c r="I30" s="231" t="s">
        <v>153</v>
      </c>
      <c r="J30" s="232" t="s">
        <v>341</v>
      </c>
      <c r="K30" s="233">
        <v>66253.47</v>
      </c>
      <c r="L30" s="234" t="s">
        <v>332</v>
      </c>
      <c r="M30" s="235">
        <v>66253.47</v>
      </c>
      <c r="N30" s="231" t="s">
        <v>308</v>
      </c>
      <c r="O30" s="244" t="s">
        <v>341</v>
      </c>
      <c r="P30" s="229" t="s">
        <v>376</v>
      </c>
      <c r="Q30" s="236">
        <v>66253.47</v>
      </c>
    </row>
    <row r="31" spans="1:17" s="246" customFormat="1" ht="12.75">
      <c r="A31" s="227">
        <v>28</v>
      </c>
      <c r="B31" s="228" t="s">
        <v>328</v>
      </c>
      <c r="C31" s="229" t="s">
        <v>329</v>
      </c>
      <c r="D31" s="230" t="s">
        <v>330</v>
      </c>
      <c r="E31" s="231" t="s">
        <v>308</v>
      </c>
      <c r="F31" s="231" t="s">
        <v>308</v>
      </c>
      <c r="G31" s="231" t="s">
        <v>308</v>
      </c>
      <c r="H31" s="231" t="s">
        <v>308</v>
      </c>
      <c r="I31" s="231" t="s">
        <v>153</v>
      </c>
      <c r="J31" s="232" t="s">
        <v>360</v>
      </c>
      <c r="K31" s="233">
        <v>66575.86</v>
      </c>
      <c r="L31" s="234" t="s">
        <v>332</v>
      </c>
      <c r="M31" s="235">
        <v>66575.86</v>
      </c>
      <c r="N31" s="231" t="s">
        <v>308</v>
      </c>
      <c r="O31" s="229" t="s">
        <v>360</v>
      </c>
      <c r="P31" s="229" t="s">
        <v>377</v>
      </c>
      <c r="Q31" s="236">
        <v>66575.86</v>
      </c>
    </row>
    <row r="32" spans="1:17" s="246" customFormat="1" ht="12.75">
      <c r="A32" s="227">
        <v>29</v>
      </c>
      <c r="B32" s="228" t="s">
        <v>328</v>
      </c>
      <c r="C32" s="229" t="s">
        <v>355</v>
      </c>
      <c r="D32" s="230" t="s">
        <v>330</v>
      </c>
      <c r="E32" s="231" t="s">
        <v>308</v>
      </c>
      <c r="F32" s="231" t="s">
        <v>308</v>
      </c>
      <c r="G32" s="231" t="s">
        <v>308</v>
      </c>
      <c r="H32" s="231" t="s">
        <v>308</v>
      </c>
      <c r="I32" s="231" t="s">
        <v>153</v>
      </c>
      <c r="J32" s="232" t="s">
        <v>362</v>
      </c>
      <c r="K32" s="233">
        <v>66736.52</v>
      </c>
      <c r="L32" s="234" t="s">
        <v>332</v>
      </c>
      <c r="M32" s="235">
        <v>66736.52</v>
      </c>
      <c r="N32" s="231" t="s">
        <v>308</v>
      </c>
      <c r="O32" s="229" t="s">
        <v>362</v>
      </c>
      <c r="P32" s="229" t="s">
        <v>378</v>
      </c>
      <c r="Q32" s="241">
        <v>66736.52</v>
      </c>
    </row>
    <row r="33" spans="1:17" ht="12.75">
      <c r="A33" s="227">
        <v>30</v>
      </c>
      <c r="B33" s="228" t="s">
        <v>328</v>
      </c>
      <c r="C33" s="229" t="s">
        <v>329</v>
      </c>
      <c r="D33" s="230" t="s">
        <v>330</v>
      </c>
      <c r="E33" s="231" t="s">
        <v>308</v>
      </c>
      <c r="F33" s="231" t="s">
        <v>308</v>
      </c>
      <c r="G33" s="231" t="s">
        <v>308</v>
      </c>
      <c r="H33" s="231" t="s">
        <v>308</v>
      </c>
      <c r="I33" s="231" t="s">
        <v>153</v>
      </c>
      <c r="J33" s="232" t="s">
        <v>360</v>
      </c>
      <c r="K33" s="233">
        <v>67080.52</v>
      </c>
      <c r="L33" s="234" t="s">
        <v>332</v>
      </c>
      <c r="M33" s="235">
        <v>67080.52</v>
      </c>
      <c r="N33" s="231" t="s">
        <v>308</v>
      </c>
      <c r="O33" s="229" t="s">
        <v>360</v>
      </c>
      <c r="P33" s="229" t="s">
        <v>379</v>
      </c>
      <c r="Q33" s="236">
        <v>67080.52</v>
      </c>
    </row>
    <row r="34" spans="1:17" s="246" customFormat="1" ht="12.75">
      <c r="A34" s="227">
        <v>31</v>
      </c>
      <c r="B34" s="228" t="s">
        <v>328</v>
      </c>
      <c r="C34" s="229" t="s">
        <v>355</v>
      </c>
      <c r="D34" s="230" t="s">
        <v>330</v>
      </c>
      <c r="E34" s="231" t="s">
        <v>308</v>
      </c>
      <c r="F34" s="231" t="s">
        <v>308</v>
      </c>
      <c r="G34" s="231" t="s">
        <v>308</v>
      </c>
      <c r="H34" s="231" t="s">
        <v>308</v>
      </c>
      <c r="I34" s="231" t="s">
        <v>153</v>
      </c>
      <c r="J34" s="232" t="s">
        <v>362</v>
      </c>
      <c r="K34" s="233">
        <v>68000.78</v>
      </c>
      <c r="L34" s="234" t="s">
        <v>332</v>
      </c>
      <c r="M34" s="235">
        <v>68000.78</v>
      </c>
      <c r="N34" s="231" t="s">
        <v>308</v>
      </c>
      <c r="O34" s="229" t="s">
        <v>362</v>
      </c>
      <c r="P34" s="248" t="s">
        <v>380</v>
      </c>
      <c r="Q34" s="236">
        <v>68000.78</v>
      </c>
    </row>
    <row r="35" spans="1:17" ht="12.75">
      <c r="A35" s="227">
        <v>32</v>
      </c>
      <c r="B35" s="228" t="s">
        <v>334</v>
      </c>
      <c r="C35" s="229" t="s">
        <v>329</v>
      </c>
      <c r="D35" s="230" t="s">
        <v>330</v>
      </c>
      <c r="E35" s="231" t="s">
        <v>308</v>
      </c>
      <c r="F35" s="231" t="s">
        <v>308</v>
      </c>
      <c r="G35" s="231" t="s">
        <v>308</v>
      </c>
      <c r="H35" s="231" t="s">
        <v>308</v>
      </c>
      <c r="I35" s="231" t="s">
        <v>153</v>
      </c>
      <c r="J35" s="232" t="s">
        <v>353</v>
      </c>
      <c r="K35" s="233">
        <v>69750</v>
      </c>
      <c r="L35" s="234" t="s">
        <v>332</v>
      </c>
      <c r="M35" s="235">
        <v>69750</v>
      </c>
      <c r="N35" s="231" t="s">
        <v>308</v>
      </c>
      <c r="O35" s="229" t="s">
        <v>353</v>
      </c>
      <c r="P35" s="229" t="s">
        <v>381</v>
      </c>
      <c r="Q35" s="236">
        <v>69750</v>
      </c>
    </row>
    <row r="36" spans="1:17" ht="12.75">
      <c r="A36" s="227">
        <v>33</v>
      </c>
      <c r="B36" s="228" t="s">
        <v>334</v>
      </c>
      <c r="C36" s="229" t="s">
        <v>329</v>
      </c>
      <c r="D36" s="230" t="s">
        <v>330</v>
      </c>
      <c r="E36" s="231" t="s">
        <v>308</v>
      </c>
      <c r="F36" s="231" t="s">
        <v>308</v>
      </c>
      <c r="G36" s="231" t="s">
        <v>308</v>
      </c>
      <c r="H36" s="231" t="s">
        <v>308</v>
      </c>
      <c r="I36" s="231" t="s">
        <v>153</v>
      </c>
      <c r="J36" s="232" t="s">
        <v>353</v>
      </c>
      <c r="K36" s="233">
        <v>69750</v>
      </c>
      <c r="L36" s="234" t="s">
        <v>332</v>
      </c>
      <c r="M36" s="235">
        <v>69750</v>
      </c>
      <c r="N36" s="231" t="s">
        <v>308</v>
      </c>
      <c r="O36" s="229" t="s">
        <v>353</v>
      </c>
      <c r="P36" s="229" t="s">
        <v>382</v>
      </c>
      <c r="Q36" s="236">
        <v>69750</v>
      </c>
    </row>
    <row r="37" spans="1:17" ht="12.75">
      <c r="A37" s="227">
        <v>34</v>
      </c>
      <c r="B37" s="228" t="s">
        <v>334</v>
      </c>
      <c r="C37" s="229" t="s">
        <v>329</v>
      </c>
      <c r="D37" s="230" t="s">
        <v>330</v>
      </c>
      <c r="E37" s="231" t="s">
        <v>308</v>
      </c>
      <c r="F37" s="231" t="s">
        <v>308</v>
      </c>
      <c r="G37" s="231" t="s">
        <v>308</v>
      </c>
      <c r="H37" s="231" t="s">
        <v>308</v>
      </c>
      <c r="I37" s="231" t="s">
        <v>153</v>
      </c>
      <c r="J37" s="232" t="s">
        <v>367</v>
      </c>
      <c r="K37" s="233">
        <v>70216.94</v>
      </c>
      <c r="L37" s="234" t="s">
        <v>332</v>
      </c>
      <c r="M37" s="235">
        <v>70216.94</v>
      </c>
      <c r="N37" s="231" t="s">
        <v>308</v>
      </c>
      <c r="O37" s="229" t="s">
        <v>367</v>
      </c>
      <c r="P37" s="229" t="s">
        <v>383</v>
      </c>
      <c r="Q37" s="241">
        <v>70216.94</v>
      </c>
    </row>
    <row r="38" spans="1:17" ht="12.75">
      <c r="A38" s="227">
        <v>35</v>
      </c>
      <c r="B38" s="228" t="s">
        <v>334</v>
      </c>
      <c r="C38" s="229" t="s">
        <v>329</v>
      </c>
      <c r="D38" s="230" t="s">
        <v>330</v>
      </c>
      <c r="E38" s="239" t="s">
        <v>308</v>
      </c>
      <c r="F38" s="231" t="s">
        <v>308</v>
      </c>
      <c r="G38" s="231" t="s">
        <v>308</v>
      </c>
      <c r="H38" s="231" t="s">
        <v>308</v>
      </c>
      <c r="I38" s="231" t="s">
        <v>153</v>
      </c>
      <c r="J38" s="232" t="s">
        <v>367</v>
      </c>
      <c r="K38" s="235">
        <v>70409.56</v>
      </c>
      <c r="L38" s="234" t="s">
        <v>332</v>
      </c>
      <c r="M38" s="235">
        <v>70409.56</v>
      </c>
      <c r="N38" s="231" t="s">
        <v>308</v>
      </c>
      <c r="O38" s="229" t="s">
        <v>367</v>
      </c>
      <c r="P38" s="229" t="s">
        <v>384</v>
      </c>
      <c r="Q38" s="236">
        <v>70409.56</v>
      </c>
    </row>
    <row r="39" spans="1:17" ht="12.75">
      <c r="A39" s="227">
        <v>36</v>
      </c>
      <c r="B39" s="228" t="s">
        <v>334</v>
      </c>
      <c r="C39" s="229" t="s">
        <v>329</v>
      </c>
      <c r="D39" s="230" t="s">
        <v>330</v>
      </c>
      <c r="E39" s="239" t="s">
        <v>308</v>
      </c>
      <c r="F39" s="231" t="s">
        <v>308</v>
      </c>
      <c r="G39" s="231" t="s">
        <v>308</v>
      </c>
      <c r="H39" s="231" t="s">
        <v>308</v>
      </c>
      <c r="I39" s="231" t="s">
        <v>153</v>
      </c>
      <c r="J39" s="232" t="s">
        <v>367</v>
      </c>
      <c r="K39" s="233">
        <v>73160</v>
      </c>
      <c r="L39" s="234" t="s">
        <v>332</v>
      </c>
      <c r="M39" s="233">
        <v>73160</v>
      </c>
      <c r="N39" s="231" t="s">
        <v>308</v>
      </c>
      <c r="O39" s="229" t="s">
        <v>367</v>
      </c>
      <c r="P39" s="229" t="s">
        <v>385</v>
      </c>
      <c r="Q39" s="241">
        <v>73160</v>
      </c>
    </row>
    <row r="40" spans="1:17" ht="12.75">
      <c r="A40" s="227">
        <v>37</v>
      </c>
      <c r="B40" s="228" t="s">
        <v>334</v>
      </c>
      <c r="C40" s="229" t="s">
        <v>329</v>
      </c>
      <c r="D40" s="230" t="s">
        <v>330</v>
      </c>
      <c r="E40" s="239" t="s">
        <v>308</v>
      </c>
      <c r="F40" s="231" t="s">
        <v>308</v>
      </c>
      <c r="G40" s="231" t="s">
        <v>308</v>
      </c>
      <c r="H40" s="231" t="s">
        <v>308</v>
      </c>
      <c r="I40" s="231" t="s">
        <v>153</v>
      </c>
      <c r="J40" s="232" t="s">
        <v>367</v>
      </c>
      <c r="K40" s="233">
        <v>73160</v>
      </c>
      <c r="L40" s="234" t="s">
        <v>332</v>
      </c>
      <c r="M40" s="233">
        <v>73160</v>
      </c>
      <c r="N40" s="231" t="s">
        <v>308</v>
      </c>
      <c r="O40" s="229" t="s">
        <v>367</v>
      </c>
      <c r="P40" s="229" t="s">
        <v>386</v>
      </c>
      <c r="Q40" s="245">
        <v>73160</v>
      </c>
    </row>
    <row r="41" spans="1:17" ht="12.75">
      <c r="A41" s="227">
        <v>38</v>
      </c>
      <c r="B41" s="228" t="s">
        <v>334</v>
      </c>
      <c r="C41" s="229" t="s">
        <v>329</v>
      </c>
      <c r="D41" s="230" t="s">
        <v>330</v>
      </c>
      <c r="E41" s="231" t="s">
        <v>308</v>
      </c>
      <c r="F41" s="231" t="s">
        <v>308</v>
      </c>
      <c r="G41" s="231" t="s">
        <v>308</v>
      </c>
      <c r="H41" s="231" t="s">
        <v>308</v>
      </c>
      <c r="I41" s="231" t="s">
        <v>153</v>
      </c>
      <c r="J41" s="232" t="s">
        <v>364</v>
      </c>
      <c r="K41" s="233">
        <v>75232.4</v>
      </c>
      <c r="L41" s="234" t="s">
        <v>332</v>
      </c>
      <c r="M41" s="235">
        <v>75232.4</v>
      </c>
      <c r="N41" s="231" t="s">
        <v>308</v>
      </c>
      <c r="O41" s="229" t="s">
        <v>364</v>
      </c>
      <c r="P41" s="229" t="s">
        <v>387</v>
      </c>
      <c r="Q41" s="242">
        <v>75232.4</v>
      </c>
    </row>
    <row r="42" spans="1:17" ht="12.75">
      <c r="A42" s="227">
        <v>39</v>
      </c>
      <c r="B42" s="228" t="s">
        <v>334</v>
      </c>
      <c r="C42" s="229" t="s">
        <v>329</v>
      </c>
      <c r="D42" s="230" t="s">
        <v>330</v>
      </c>
      <c r="E42" s="231" t="s">
        <v>308</v>
      </c>
      <c r="F42" s="231" t="s">
        <v>308</v>
      </c>
      <c r="G42" s="231" t="s">
        <v>308</v>
      </c>
      <c r="H42" s="231" t="s">
        <v>308</v>
      </c>
      <c r="I42" s="231" t="s">
        <v>153</v>
      </c>
      <c r="J42" s="232" t="s">
        <v>367</v>
      </c>
      <c r="K42" s="233">
        <v>76936</v>
      </c>
      <c r="L42" s="234" t="s">
        <v>332</v>
      </c>
      <c r="M42" s="235">
        <v>76936</v>
      </c>
      <c r="N42" s="231" t="s">
        <v>308</v>
      </c>
      <c r="O42" s="229" t="s">
        <v>367</v>
      </c>
      <c r="P42" s="229" t="s">
        <v>388</v>
      </c>
      <c r="Q42" s="242">
        <v>76936</v>
      </c>
    </row>
    <row r="43" spans="1:17" s="246" customFormat="1" ht="12.75">
      <c r="A43" s="227">
        <v>40</v>
      </c>
      <c r="B43" s="228" t="s">
        <v>328</v>
      </c>
      <c r="C43" s="238" t="s">
        <v>355</v>
      </c>
      <c r="D43" s="230" t="s">
        <v>330</v>
      </c>
      <c r="E43" s="231" t="s">
        <v>308</v>
      </c>
      <c r="F43" s="231" t="s">
        <v>308</v>
      </c>
      <c r="G43" s="231" t="s">
        <v>308</v>
      </c>
      <c r="H43" s="231" t="s">
        <v>308</v>
      </c>
      <c r="I43" s="231" t="s">
        <v>153</v>
      </c>
      <c r="J43" s="232" t="s">
        <v>362</v>
      </c>
      <c r="K43" s="233">
        <v>78281.59</v>
      </c>
      <c r="L43" s="234" t="s">
        <v>332</v>
      </c>
      <c r="M43" s="235">
        <v>78281.59</v>
      </c>
      <c r="N43" s="231" t="s">
        <v>308</v>
      </c>
      <c r="O43" s="229" t="s">
        <v>362</v>
      </c>
      <c r="P43" s="248" t="s">
        <v>389</v>
      </c>
      <c r="Q43" s="242">
        <v>78281.59</v>
      </c>
    </row>
    <row r="44" spans="1:17" ht="12.75">
      <c r="A44" s="227">
        <v>41</v>
      </c>
      <c r="B44" s="228" t="s">
        <v>334</v>
      </c>
      <c r="C44" s="229" t="s">
        <v>329</v>
      </c>
      <c r="D44" s="230" t="s">
        <v>330</v>
      </c>
      <c r="E44" s="231" t="s">
        <v>308</v>
      </c>
      <c r="F44" s="231" t="s">
        <v>308</v>
      </c>
      <c r="G44" s="231" t="s">
        <v>308</v>
      </c>
      <c r="H44" s="231" t="s">
        <v>308</v>
      </c>
      <c r="I44" s="231" t="s">
        <v>153</v>
      </c>
      <c r="J44" s="232" t="s">
        <v>364</v>
      </c>
      <c r="K44" s="233">
        <v>78294.4</v>
      </c>
      <c r="L44" s="234" t="s">
        <v>332</v>
      </c>
      <c r="M44" s="235">
        <v>78294.4</v>
      </c>
      <c r="N44" s="231" t="s">
        <v>308</v>
      </c>
      <c r="O44" s="229" t="s">
        <v>364</v>
      </c>
      <c r="P44" s="229" t="s">
        <v>390</v>
      </c>
      <c r="Q44" s="242">
        <v>78294.4</v>
      </c>
    </row>
    <row r="45" spans="1:17" s="251" customFormat="1" ht="12.75">
      <c r="A45" s="227">
        <v>42</v>
      </c>
      <c r="B45" s="249" t="s">
        <v>391</v>
      </c>
      <c r="C45" s="243" t="s">
        <v>340</v>
      </c>
      <c r="D45" s="230" t="s">
        <v>330</v>
      </c>
      <c r="E45" s="231" t="s">
        <v>308</v>
      </c>
      <c r="F45" s="231" t="s">
        <v>308</v>
      </c>
      <c r="G45" s="231" t="s">
        <v>308</v>
      </c>
      <c r="H45" s="231" t="s">
        <v>308</v>
      </c>
      <c r="I45" s="231" t="s">
        <v>153</v>
      </c>
      <c r="J45" s="232" t="s">
        <v>341</v>
      </c>
      <c r="K45" s="233">
        <v>78673.06</v>
      </c>
      <c r="L45" s="234" t="s">
        <v>332</v>
      </c>
      <c r="M45" s="235">
        <v>78673.06</v>
      </c>
      <c r="N45" s="231" t="s">
        <v>308</v>
      </c>
      <c r="O45" s="244" t="s">
        <v>341</v>
      </c>
      <c r="P45" s="250" t="s">
        <v>392</v>
      </c>
      <c r="Q45" s="242">
        <v>78673.06</v>
      </c>
    </row>
    <row r="46" spans="1:17" ht="12.75">
      <c r="A46" s="227">
        <v>43</v>
      </c>
      <c r="B46" s="228" t="s">
        <v>334</v>
      </c>
      <c r="C46" s="229" t="s">
        <v>329</v>
      </c>
      <c r="D46" s="230" t="s">
        <v>330</v>
      </c>
      <c r="E46" s="231" t="s">
        <v>308</v>
      </c>
      <c r="F46" s="231" t="s">
        <v>308</v>
      </c>
      <c r="G46" s="231" t="s">
        <v>308</v>
      </c>
      <c r="H46" s="231" t="s">
        <v>308</v>
      </c>
      <c r="I46" s="231" t="s">
        <v>153</v>
      </c>
      <c r="J46" s="232" t="s">
        <v>367</v>
      </c>
      <c r="K46" s="233">
        <v>81345.6</v>
      </c>
      <c r="L46" s="234" t="s">
        <v>332</v>
      </c>
      <c r="M46" s="235">
        <v>81345.6</v>
      </c>
      <c r="N46" s="231" t="s">
        <v>308</v>
      </c>
      <c r="O46" s="229" t="s">
        <v>367</v>
      </c>
      <c r="P46" s="229" t="s">
        <v>393</v>
      </c>
      <c r="Q46" s="242">
        <v>81345.6</v>
      </c>
    </row>
    <row r="47" spans="1:17" s="246" customFormat="1" ht="12.75">
      <c r="A47" s="227">
        <v>44</v>
      </c>
      <c r="B47" s="228" t="s">
        <v>328</v>
      </c>
      <c r="C47" s="229" t="s">
        <v>355</v>
      </c>
      <c r="D47" s="230" t="s">
        <v>330</v>
      </c>
      <c r="E47" s="231" t="s">
        <v>308</v>
      </c>
      <c r="F47" s="231" t="s">
        <v>308</v>
      </c>
      <c r="G47" s="231" t="s">
        <v>308</v>
      </c>
      <c r="H47" s="231" t="s">
        <v>308</v>
      </c>
      <c r="I47" s="231" t="s">
        <v>153</v>
      </c>
      <c r="J47" s="232" t="s">
        <v>356</v>
      </c>
      <c r="K47" s="233">
        <v>82563.92</v>
      </c>
      <c r="L47" s="234" t="s">
        <v>332</v>
      </c>
      <c r="M47" s="235">
        <v>82563.92</v>
      </c>
      <c r="N47" s="231" t="s">
        <v>308</v>
      </c>
      <c r="O47" s="229" t="s">
        <v>356</v>
      </c>
      <c r="P47" s="229" t="s">
        <v>394</v>
      </c>
      <c r="Q47" s="245">
        <v>82563.92</v>
      </c>
    </row>
    <row r="48" spans="1:17" ht="12.75">
      <c r="A48" s="227">
        <v>45</v>
      </c>
      <c r="B48" s="228" t="s">
        <v>334</v>
      </c>
      <c r="C48" s="252" t="s">
        <v>348</v>
      </c>
      <c r="D48" s="230" t="s">
        <v>330</v>
      </c>
      <c r="E48" s="231" t="s">
        <v>308</v>
      </c>
      <c r="F48" s="231" t="s">
        <v>308</v>
      </c>
      <c r="G48" s="231" t="s">
        <v>308</v>
      </c>
      <c r="H48" s="231" t="s">
        <v>308</v>
      </c>
      <c r="I48" s="231" t="s">
        <v>153</v>
      </c>
      <c r="J48" s="232" t="s">
        <v>349</v>
      </c>
      <c r="K48" s="233">
        <v>83600</v>
      </c>
      <c r="L48" s="234" t="s">
        <v>332</v>
      </c>
      <c r="M48" s="235">
        <v>83600</v>
      </c>
      <c r="N48" s="231" t="s">
        <v>308</v>
      </c>
      <c r="O48" s="229" t="s">
        <v>349</v>
      </c>
      <c r="P48" s="229" t="s">
        <v>395</v>
      </c>
      <c r="Q48" s="245">
        <v>83600</v>
      </c>
    </row>
    <row r="49" spans="1:17" s="246" customFormat="1" ht="12.75">
      <c r="A49" s="227">
        <v>46</v>
      </c>
      <c r="B49" s="228" t="s">
        <v>328</v>
      </c>
      <c r="C49" s="229" t="s">
        <v>329</v>
      </c>
      <c r="D49" s="230" t="s">
        <v>330</v>
      </c>
      <c r="E49" s="231" t="s">
        <v>308</v>
      </c>
      <c r="F49" s="231" t="s">
        <v>308</v>
      </c>
      <c r="G49" s="231" t="s">
        <v>308</v>
      </c>
      <c r="H49" s="231" t="s">
        <v>308</v>
      </c>
      <c r="I49" s="231" t="s">
        <v>153</v>
      </c>
      <c r="J49" s="232" t="s">
        <v>360</v>
      </c>
      <c r="K49" s="233">
        <v>85006.73</v>
      </c>
      <c r="L49" s="234" t="s">
        <v>332</v>
      </c>
      <c r="M49" s="235">
        <v>85006.73</v>
      </c>
      <c r="N49" s="231" t="s">
        <v>308</v>
      </c>
      <c r="O49" s="229" t="s">
        <v>360</v>
      </c>
      <c r="P49" s="229" t="s">
        <v>396</v>
      </c>
      <c r="Q49" s="242">
        <v>85006.73</v>
      </c>
    </row>
    <row r="50" spans="1:17" ht="12.75">
      <c r="A50" s="227">
        <v>47</v>
      </c>
      <c r="B50" s="228" t="s">
        <v>334</v>
      </c>
      <c r="C50" s="238" t="s">
        <v>329</v>
      </c>
      <c r="D50" s="230" t="s">
        <v>330</v>
      </c>
      <c r="E50" s="231" t="s">
        <v>308</v>
      </c>
      <c r="F50" s="231" t="s">
        <v>308</v>
      </c>
      <c r="G50" s="231" t="s">
        <v>308</v>
      </c>
      <c r="H50" s="231" t="s">
        <v>308</v>
      </c>
      <c r="I50" s="231" t="s">
        <v>153</v>
      </c>
      <c r="J50" s="232" t="s">
        <v>367</v>
      </c>
      <c r="K50" s="233">
        <v>85196</v>
      </c>
      <c r="L50" s="234" t="s">
        <v>332</v>
      </c>
      <c r="M50" s="235">
        <v>85196</v>
      </c>
      <c r="N50" s="231" t="s">
        <v>308</v>
      </c>
      <c r="O50" s="229" t="s">
        <v>367</v>
      </c>
      <c r="P50" s="229" t="s">
        <v>397</v>
      </c>
      <c r="Q50" s="242">
        <v>85196</v>
      </c>
    </row>
    <row r="51" spans="1:17" s="246" customFormat="1" ht="12.75">
      <c r="A51" s="227">
        <v>48</v>
      </c>
      <c r="B51" s="228" t="s">
        <v>328</v>
      </c>
      <c r="C51" s="229" t="s">
        <v>329</v>
      </c>
      <c r="D51" s="230" t="s">
        <v>330</v>
      </c>
      <c r="E51" s="231" t="s">
        <v>308</v>
      </c>
      <c r="F51" s="231" t="s">
        <v>308</v>
      </c>
      <c r="G51" s="231" t="s">
        <v>308</v>
      </c>
      <c r="H51" s="231" t="s">
        <v>308</v>
      </c>
      <c r="I51" s="231" t="s">
        <v>153</v>
      </c>
      <c r="J51" s="232" t="s">
        <v>398</v>
      </c>
      <c r="K51" s="233">
        <v>85424.51</v>
      </c>
      <c r="L51" s="234" t="s">
        <v>332</v>
      </c>
      <c r="M51" s="235">
        <v>85424.51</v>
      </c>
      <c r="N51" s="231" t="s">
        <v>308</v>
      </c>
      <c r="O51" s="229" t="s">
        <v>398</v>
      </c>
      <c r="P51" s="229" t="s">
        <v>399</v>
      </c>
      <c r="Q51" s="242">
        <v>85424.51</v>
      </c>
    </row>
    <row r="52" spans="1:17" s="246" customFormat="1" ht="12.75">
      <c r="A52" s="227">
        <v>49</v>
      </c>
      <c r="B52" s="228" t="s">
        <v>328</v>
      </c>
      <c r="C52" s="253" t="s">
        <v>329</v>
      </c>
      <c r="D52" s="254" t="s">
        <v>330</v>
      </c>
      <c r="E52" s="239" t="s">
        <v>308</v>
      </c>
      <c r="F52" s="239" t="s">
        <v>308</v>
      </c>
      <c r="G52" s="239" t="s">
        <v>308</v>
      </c>
      <c r="H52" s="239" t="s">
        <v>308</v>
      </c>
      <c r="I52" s="239" t="s">
        <v>153</v>
      </c>
      <c r="J52" s="255" t="s">
        <v>360</v>
      </c>
      <c r="K52" s="256">
        <v>86839.5</v>
      </c>
      <c r="L52" s="239" t="s">
        <v>332</v>
      </c>
      <c r="M52" s="256">
        <v>86839.5</v>
      </c>
      <c r="N52" s="239" t="s">
        <v>308</v>
      </c>
      <c r="O52" s="253" t="s">
        <v>360</v>
      </c>
      <c r="P52" s="253" t="s">
        <v>400</v>
      </c>
      <c r="Q52" s="257">
        <v>86839.5</v>
      </c>
    </row>
    <row r="53" spans="1:17" ht="12.75">
      <c r="A53" s="227">
        <v>50</v>
      </c>
      <c r="B53" s="228" t="s">
        <v>334</v>
      </c>
      <c r="C53" s="229" t="s">
        <v>329</v>
      </c>
      <c r="D53" s="230" t="s">
        <v>330</v>
      </c>
      <c r="E53" s="239" t="s">
        <v>308</v>
      </c>
      <c r="F53" s="231" t="s">
        <v>308</v>
      </c>
      <c r="G53" s="231" t="s">
        <v>308</v>
      </c>
      <c r="H53" s="231" t="s">
        <v>308</v>
      </c>
      <c r="I53" s="231" t="s">
        <v>153</v>
      </c>
      <c r="J53" s="232" t="s">
        <v>401</v>
      </c>
      <c r="K53" s="233">
        <v>87931.5</v>
      </c>
      <c r="L53" s="239" t="s">
        <v>332</v>
      </c>
      <c r="M53" s="256">
        <v>87931.5</v>
      </c>
      <c r="N53" s="231" t="s">
        <v>308</v>
      </c>
      <c r="O53" s="229" t="s">
        <v>401</v>
      </c>
      <c r="P53" s="229" t="s">
        <v>402</v>
      </c>
      <c r="Q53" s="236">
        <v>87931.5</v>
      </c>
    </row>
    <row r="54" spans="1:17" ht="12.75">
      <c r="A54" s="227">
        <v>51</v>
      </c>
      <c r="B54" s="228" t="s">
        <v>328</v>
      </c>
      <c r="C54" s="229" t="s">
        <v>329</v>
      </c>
      <c r="D54" s="230" t="s">
        <v>330</v>
      </c>
      <c r="E54" s="231" t="s">
        <v>308</v>
      </c>
      <c r="F54" s="231" t="s">
        <v>308</v>
      </c>
      <c r="G54" s="231" t="s">
        <v>308</v>
      </c>
      <c r="H54" s="231" t="s">
        <v>308</v>
      </c>
      <c r="I54" s="231" t="s">
        <v>153</v>
      </c>
      <c r="J54" s="232" t="s">
        <v>360</v>
      </c>
      <c r="K54" s="233">
        <v>89440.7</v>
      </c>
      <c r="L54" s="234" t="s">
        <v>332</v>
      </c>
      <c r="M54" s="256">
        <v>89440.7</v>
      </c>
      <c r="N54" s="231" t="s">
        <v>308</v>
      </c>
      <c r="O54" s="229" t="s">
        <v>360</v>
      </c>
      <c r="P54" s="229" t="s">
        <v>403</v>
      </c>
      <c r="Q54" s="236">
        <v>89440.7</v>
      </c>
    </row>
    <row r="55" spans="1:17" ht="12.75">
      <c r="A55" s="227">
        <v>52</v>
      </c>
      <c r="B55" s="228" t="s">
        <v>328</v>
      </c>
      <c r="C55" s="229" t="s">
        <v>329</v>
      </c>
      <c r="D55" s="230" t="s">
        <v>330</v>
      </c>
      <c r="E55" s="231" t="s">
        <v>308</v>
      </c>
      <c r="F55" s="231" t="s">
        <v>308</v>
      </c>
      <c r="G55" s="231" t="s">
        <v>308</v>
      </c>
      <c r="H55" s="231" t="s">
        <v>308</v>
      </c>
      <c r="I55" s="231" t="s">
        <v>153</v>
      </c>
      <c r="J55" s="232" t="s">
        <v>360</v>
      </c>
      <c r="K55" s="233">
        <v>89901.84</v>
      </c>
      <c r="L55" s="234" t="s">
        <v>332</v>
      </c>
      <c r="M55" s="256">
        <v>89901.84</v>
      </c>
      <c r="N55" s="231" t="s">
        <v>308</v>
      </c>
      <c r="O55" s="229" t="s">
        <v>360</v>
      </c>
      <c r="P55" s="229" t="s">
        <v>404</v>
      </c>
      <c r="Q55" s="236">
        <v>89901.84</v>
      </c>
    </row>
    <row r="56" spans="1:17" ht="12.75">
      <c r="A56" s="227">
        <v>53</v>
      </c>
      <c r="B56" s="228" t="s">
        <v>334</v>
      </c>
      <c r="C56" s="229" t="s">
        <v>329</v>
      </c>
      <c r="D56" s="230" t="s">
        <v>330</v>
      </c>
      <c r="E56" s="231" t="s">
        <v>308</v>
      </c>
      <c r="F56" s="231" t="s">
        <v>308</v>
      </c>
      <c r="G56" s="231" t="s">
        <v>308</v>
      </c>
      <c r="H56" s="231" t="s">
        <v>308</v>
      </c>
      <c r="I56" s="231" t="s">
        <v>153</v>
      </c>
      <c r="J56" s="232" t="s">
        <v>364</v>
      </c>
      <c r="K56" s="233">
        <v>91070.46</v>
      </c>
      <c r="L56" s="234" t="s">
        <v>332</v>
      </c>
      <c r="M56" s="256">
        <v>91070.46</v>
      </c>
      <c r="N56" s="231" t="s">
        <v>308</v>
      </c>
      <c r="O56" s="229" t="s">
        <v>364</v>
      </c>
      <c r="P56" s="229" t="s">
        <v>405</v>
      </c>
      <c r="Q56" s="236">
        <v>91070.46</v>
      </c>
    </row>
    <row r="57" spans="1:17" ht="12.75">
      <c r="A57" s="227">
        <v>54</v>
      </c>
      <c r="B57" s="228" t="s">
        <v>334</v>
      </c>
      <c r="C57" s="247" t="s">
        <v>348</v>
      </c>
      <c r="D57" s="230" t="s">
        <v>330</v>
      </c>
      <c r="E57" s="239" t="s">
        <v>308</v>
      </c>
      <c r="F57" s="231" t="s">
        <v>308</v>
      </c>
      <c r="G57" s="231" t="s">
        <v>308</v>
      </c>
      <c r="H57" s="231" t="s">
        <v>308</v>
      </c>
      <c r="I57" s="231" t="s">
        <v>153</v>
      </c>
      <c r="J57" s="232" t="s">
        <v>349</v>
      </c>
      <c r="K57" s="233">
        <v>94000</v>
      </c>
      <c r="L57" s="234" t="s">
        <v>332</v>
      </c>
      <c r="M57" s="256">
        <v>94000</v>
      </c>
      <c r="N57" s="231" t="s">
        <v>308</v>
      </c>
      <c r="O57" s="229" t="s">
        <v>349</v>
      </c>
      <c r="P57" s="229" t="s">
        <v>406</v>
      </c>
      <c r="Q57" s="241">
        <v>94000</v>
      </c>
    </row>
    <row r="58" spans="1:17" ht="12.75">
      <c r="A58" s="227">
        <v>55</v>
      </c>
      <c r="B58" s="228" t="s">
        <v>328</v>
      </c>
      <c r="C58" s="229" t="s">
        <v>355</v>
      </c>
      <c r="D58" s="230" t="s">
        <v>330</v>
      </c>
      <c r="E58" s="231" t="s">
        <v>308</v>
      </c>
      <c r="F58" s="231" t="s">
        <v>308</v>
      </c>
      <c r="G58" s="231" t="s">
        <v>308</v>
      </c>
      <c r="H58" s="231" t="s">
        <v>308</v>
      </c>
      <c r="I58" s="231" t="s">
        <v>153</v>
      </c>
      <c r="J58" s="232" t="s">
        <v>362</v>
      </c>
      <c r="K58" s="233">
        <v>95193.38</v>
      </c>
      <c r="L58" s="234" t="s">
        <v>332</v>
      </c>
      <c r="M58" s="256">
        <v>95193.38</v>
      </c>
      <c r="N58" s="231" t="s">
        <v>308</v>
      </c>
      <c r="O58" s="229" t="s">
        <v>362</v>
      </c>
      <c r="P58" s="248" t="s">
        <v>407</v>
      </c>
      <c r="Q58" s="236">
        <v>95193.38</v>
      </c>
    </row>
    <row r="59" spans="1:17" s="246" customFormat="1" ht="12.75">
      <c r="A59" s="227">
        <v>56</v>
      </c>
      <c r="B59" s="228" t="s">
        <v>328</v>
      </c>
      <c r="C59" s="229" t="s">
        <v>329</v>
      </c>
      <c r="D59" s="230" t="s">
        <v>330</v>
      </c>
      <c r="E59" s="231" t="s">
        <v>308</v>
      </c>
      <c r="F59" s="231" t="s">
        <v>308</v>
      </c>
      <c r="G59" s="231" t="s">
        <v>308</v>
      </c>
      <c r="H59" s="231" t="s">
        <v>308</v>
      </c>
      <c r="I59" s="231" t="s">
        <v>153</v>
      </c>
      <c r="J59" s="232" t="s">
        <v>360</v>
      </c>
      <c r="K59" s="233">
        <v>97208.4</v>
      </c>
      <c r="L59" s="234" t="s">
        <v>332</v>
      </c>
      <c r="M59" s="256">
        <v>97208.4</v>
      </c>
      <c r="N59" s="231" t="s">
        <v>308</v>
      </c>
      <c r="O59" s="229" t="s">
        <v>360</v>
      </c>
      <c r="P59" s="229" t="s">
        <v>408</v>
      </c>
      <c r="Q59" s="236">
        <v>97208.4</v>
      </c>
    </row>
    <row r="60" spans="1:17" s="246" customFormat="1" ht="12.75">
      <c r="A60" s="227">
        <v>57</v>
      </c>
      <c r="B60" s="228" t="s">
        <v>328</v>
      </c>
      <c r="C60" s="229" t="s">
        <v>355</v>
      </c>
      <c r="D60" s="230" t="s">
        <v>330</v>
      </c>
      <c r="E60" s="231" t="s">
        <v>308</v>
      </c>
      <c r="F60" s="231" t="s">
        <v>308</v>
      </c>
      <c r="G60" s="231" t="s">
        <v>308</v>
      </c>
      <c r="H60" s="231" t="s">
        <v>308</v>
      </c>
      <c r="I60" s="231" t="s">
        <v>153</v>
      </c>
      <c r="J60" s="232" t="s">
        <v>362</v>
      </c>
      <c r="K60" s="233">
        <v>97776.8414</v>
      </c>
      <c r="L60" s="234" t="s">
        <v>332</v>
      </c>
      <c r="M60" s="256">
        <v>97776.8414</v>
      </c>
      <c r="N60" s="231" t="s">
        <v>308</v>
      </c>
      <c r="O60" s="229" t="s">
        <v>362</v>
      </c>
      <c r="P60" s="229" t="s">
        <v>409</v>
      </c>
      <c r="Q60" s="241">
        <v>97776.8414</v>
      </c>
    </row>
    <row r="61" spans="1:17" ht="12.75">
      <c r="A61" s="227">
        <v>58</v>
      </c>
      <c r="B61" s="228" t="s">
        <v>334</v>
      </c>
      <c r="C61" s="229" t="s">
        <v>329</v>
      </c>
      <c r="D61" s="230" t="s">
        <v>330</v>
      </c>
      <c r="E61" s="231" t="s">
        <v>308</v>
      </c>
      <c r="F61" s="231" t="s">
        <v>308</v>
      </c>
      <c r="G61" s="231" t="s">
        <v>308</v>
      </c>
      <c r="H61" s="231" t="s">
        <v>308</v>
      </c>
      <c r="I61" s="231" t="s">
        <v>153</v>
      </c>
      <c r="J61" s="232" t="s">
        <v>401</v>
      </c>
      <c r="K61" s="233">
        <v>98351</v>
      </c>
      <c r="L61" s="234" t="s">
        <v>332</v>
      </c>
      <c r="M61" s="256">
        <v>98351</v>
      </c>
      <c r="N61" s="231" t="s">
        <v>308</v>
      </c>
      <c r="O61" s="229" t="s">
        <v>401</v>
      </c>
      <c r="P61" s="229" t="s">
        <v>410</v>
      </c>
      <c r="Q61" s="236">
        <v>98351</v>
      </c>
    </row>
    <row r="62" spans="1:17" ht="12.75">
      <c r="A62" s="227">
        <v>59</v>
      </c>
      <c r="B62" s="228" t="s">
        <v>334</v>
      </c>
      <c r="C62" s="229" t="s">
        <v>329</v>
      </c>
      <c r="D62" s="230" t="s">
        <v>330</v>
      </c>
      <c r="E62" s="231" t="s">
        <v>308</v>
      </c>
      <c r="F62" s="231" t="s">
        <v>308</v>
      </c>
      <c r="G62" s="231" t="s">
        <v>308</v>
      </c>
      <c r="H62" s="231" t="s">
        <v>308</v>
      </c>
      <c r="I62" s="231" t="s">
        <v>153</v>
      </c>
      <c r="J62" s="232" t="s">
        <v>364</v>
      </c>
      <c r="K62" s="233">
        <v>98795.74</v>
      </c>
      <c r="L62" s="234" t="s">
        <v>332</v>
      </c>
      <c r="M62" s="256">
        <v>98795.74</v>
      </c>
      <c r="N62" s="231" t="s">
        <v>308</v>
      </c>
      <c r="O62" s="229" t="s">
        <v>364</v>
      </c>
      <c r="P62" s="229" t="s">
        <v>411</v>
      </c>
      <c r="Q62" s="236">
        <v>98795.74</v>
      </c>
    </row>
    <row r="63" spans="1:17" ht="12.75">
      <c r="A63" s="227">
        <v>60</v>
      </c>
      <c r="B63" s="228" t="s">
        <v>334</v>
      </c>
      <c r="C63" s="247" t="s">
        <v>348</v>
      </c>
      <c r="D63" s="230" t="s">
        <v>330</v>
      </c>
      <c r="E63" s="231" t="s">
        <v>308</v>
      </c>
      <c r="F63" s="231" t="s">
        <v>308</v>
      </c>
      <c r="G63" s="231" t="s">
        <v>308</v>
      </c>
      <c r="H63" s="231" t="s">
        <v>308</v>
      </c>
      <c r="I63" s="231" t="s">
        <v>153</v>
      </c>
      <c r="J63" s="232" t="s">
        <v>349</v>
      </c>
      <c r="K63" s="233">
        <v>98800</v>
      </c>
      <c r="L63" s="234" t="s">
        <v>332</v>
      </c>
      <c r="M63" s="256">
        <v>98800</v>
      </c>
      <c r="N63" s="231" t="s">
        <v>308</v>
      </c>
      <c r="O63" s="229" t="s">
        <v>349</v>
      </c>
      <c r="P63" s="229" t="s">
        <v>412</v>
      </c>
      <c r="Q63" s="236">
        <v>98800</v>
      </c>
    </row>
    <row r="64" spans="1:17" s="258" customFormat="1" ht="12.75">
      <c r="A64" s="227">
        <v>61</v>
      </c>
      <c r="B64" s="228" t="s">
        <v>328</v>
      </c>
      <c r="C64" s="238" t="s">
        <v>329</v>
      </c>
      <c r="D64" s="230" t="s">
        <v>330</v>
      </c>
      <c r="E64" s="231" t="s">
        <v>308</v>
      </c>
      <c r="F64" s="231" t="s">
        <v>308</v>
      </c>
      <c r="G64" s="231" t="s">
        <v>308</v>
      </c>
      <c r="H64" s="231" t="s">
        <v>308</v>
      </c>
      <c r="I64" s="231" t="s">
        <v>153</v>
      </c>
      <c r="J64" s="232" t="s">
        <v>360</v>
      </c>
      <c r="K64" s="233">
        <v>99221.78</v>
      </c>
      <c r="L64" s="234" t="s">
        <v>332</v>
      </c>
      <c r="M64" s="256">
        <v>99221.78</v>
      </c>
      <c r="N64" s="231" t="s">
        <v>308</v>
      </c>
      <c r="O64" s="229" t="s">
        <v>360</v>
      </c>
      <c r="P64" s="229" t="s">
        <v>413</v>
      </c>
      <c r="Q64" s="236">
        <v>99221.78</v>
      </c>
    </row>
    <row r="65" spans="1:17" s="246" customFormat="1" ht="12.75">
      <c r="A65" s="227">
        <v>62</v>
      </c>
      <c r="B65" s="228" t="s">
        <v>328</v>
      </c>
      <c r="C65" s="229" t="s">
        <v>329</v>
      </c>
      <c r="D65" s="230" t="s">
        <v>330</v>
      </c>
      <c r="E65" s="239" t="s">
        <v>308</v>
      </c>
      <c r="F65" s="231" t="s">
        <v>308</v>
      </c>
      <c r="G65" s="231" t="s">
        <v>308</v>
      </c>
      <c r="H65" s="231" t="s">
        <v>308</v>
      </c>
      <c r="I65" s="231" t="s">
        <v>153</v>
      </c>
      <c r="J65" s="232" t="s">
        <v>360</v>
      </c>
      <c r="K65" s="233">
        <v>99221.78</v>
      </c>
      <c r="L65" s="234" t="s">
        <v>332</v>
      </c>
      <c r="M65" s="256">
        <v>99221.78</v>
      </c>
      <c r="N65" s="231" t="s">
        <v>308</v>
      </c>
      <c r="O65" s="229" t="s">
        <v>360</v>
      </c>
      <c r="P65" s="229" t="s">
        <v>414</v>
      </c>
      <c r="Q65" s="236">
        <v>99221.78</v>
      </c>
    </row>
    <row r="66" spans="1:17" s="246" customFormat="1" ht="12.75">
      <c r="A66" s="227">
        <v>63</v>
      </c>
      <c r="B66" s="253" t="s">
        <v>415</v>
      </c>
      <c r="C66" s="243" t="s">
        <v>340</v>
      </c>
      <c r="D66" s="230" t="s">
        <v>416</v>
      </c>
      <c r="E66" s="231" t="s">
        <v>308</v>
      </c>
      <c r="F66" s="231" t="s">
        <v>308</v>
      </c>
      <c r="G66" s="231" t="s">
        <v>308</v>
      </c>
      <c r="H66" s="231" t="s">
        <v>308</v>
      </c>
      <c r="I66" s="231" t="s">
        <v>153</v>
      </c>
      <c r="J66" s="232" t="s">
        <v>341</v>
      </c>
      <c r="K66" s="233">
        <v>99716.52</v>
      </c>
      <c r="L66" s="234" t="s">
        <v>332</v>
      </c>
      <c r="M66" s="256">
        <v>99716.52</v>
      </c>
      <c r="N66" s="231" t="s">
        <v>308</v>
      </c>
      <c r="O66" s="229" t="s">
        <v>341</v>
      </c>
      <c r="P66" s="229" t="s">
        <v>417</v>
      </c>
      <c r="Q66" s="236">
        <v>99716.52</v>
      </c>
    </row>
    <row r="67" spans="1:17" s="246" customFormat="1" ht="12.75">
      <c r="A67" s="227">
        <v>64</v>
      </c>
      <c r="B67" s="228" t="s">
        <v>328</v>
      </c>
      <c r="C67" s="229" t="s">
        <v>355</v>
      </c>
      <c r="D67" s="230" t="s">
        <v>330</v>
      </c>
      <c r="E67" s="239" t="s">
        <v>308</v>
      </c>
      <c r="F67" s="231" t="s">
        <v>308</v>
      </c>
      <c r="G67" s="231" t="s">
        <v>308</v>
      </c>
      <c r="H67" s="231" t="s">
        <v>308</v>
      </c>
      <c r="I67" s="231" t="s">
        <v>153</v>
      </c>
      <c r="J67" s="232" t="s">
        <v>362</v>
      </c>
      <c r="K67" s="233">
        <v>99779.25</v>
      </c>
      <c r="L67" s="234" t="s">
        <v>332</v>
      </c>
      <c r="M67" s="235">
        <v>99779.25</v>
      </c>
      <c r="N67" s="231" t="s">
        <v>308</v>
      </c>
      <c r="O67" s="229" t="s">
        <v>362</v>
      </c>
      <c r="P67" s="248" t="s">
        <v>418</v>
      </c>
      <c r="Q67" s="236">
        <v>99779.25</v>
      </c>
    </row>
    <row r="68" spans="1:17" ht="13.5">
      <c r="A68" s="227">
        <v>65</v>
      </c>
      <c r="B68" s="228" t="s">
        <v>334</v>
      </c>
      <c r="C68" s="229" t="s">
        <v>355</v>
      </c>
      <c r="D68" s="230" t="s">
        <v>416</v>
      </c>
      <c r="E68" s="259">
        <v>42902</v>
      </c>
      <c r="F68" s="231" t="s">
        <v>419</v>
      </c>
      <c r="G68" s="231" t="s">
        <v>419</v>
      </c>
      <c r="H68" s="233">
        <v>215000</v>
      </c>
      <c r="I68" s="231" t="s">
        <v>153</v>
      </c>
      <c r="J68" s="232" t="s">
        <v>362</v>
      </c>
      <c r="K68" s="233">
        <v>181401.9</v>
      </c>
      <c r="L68" s="234" t="s">
        <v>332</v>
      </c>
      <c r="M68" s="235">
        <v>181401.9</v>
      </c>
      <c r="N68" s="231" t="s">
        <v>420</v>
      </c>
      <c r="O68" s="229" t="s">
        <v>362</v>
      </c>
      <c r="P68" s="229" t="s">
        <v>421</v>
      </c>
      <c r="Q68" s="236">
        <v>181401.9</v>
      </c>
    </row>
    <row r="69" spans="1:17" ht="51">
      <c r="A69" s="227">
        <v>66</v>
      </c>
      <c r="B69" s="228" t="s">
        <v>334</v>
      </c>
      <c r="C69" s="229" t="s">
        <v>355</v>
      </c>
      <c r="D69" s="230" t="s">
        <v>330</v>
      </c>
      <c r="E69" s="259">
        <v>42810</v>
      </c>
      <c r="F69" s="231" t="s">
        <v>422</v>
      </c>
      <c r="G69" s="231" t="s">
        <v>422</v>
      </c>
      <c r="H69" s="233">
        <v>240000</v>
      </c>
      <c r="I69" s="231" t="s">
        <v>154</v>
      </c>
      <c r="J69" s="232" t="s">
        <v>423</v>
      </c>
      <c r="K69" s="233" t="s">
        <v>424</v>
      </c>
      <c r="L69" s="234" t="s">
        <v>332</v>
      </c>
      <c r="M69" s="235">
        <v>206427.95</v>
      </c>
      <c r="N69" s="231" t="s">
        <v>425</v>
      </c>
      <c r="O69" s="229" t="s">
        <v>362</v>
      </c>
      <c r="P69" s="229" t="s">
        <v>426</v>
      </c>
      <c r="Q69" s="236">
        <v>206427.95</v>
      </c>
    </row>
    <row r="70" spans="1:17" ht="13.5">
      <c r="A70" s="227">
        <v>67</v>
      </c>
      <c r="B70" s="228" t="s">
        <v>334</v>
      </c>
      <c r="C70" s="229" t="s">
        <v>355</v>
      </c>
      <c r="D70" s="230" t="s">
        <v>330</v>
      </c>
      <c r="E70" s="259">
        <v>42846</v>
      </c>
      <c r="F70" s="231" t="s">
        <v>427</v>
      </c>
      <c r="G70" s="231" t="s">
        <v>427</v>
      </c>
      <c r="H70" s="233">
        <v>310000</v>
      </c>
      <c r="I70" s="231" t="s">
        <v>153</v>
      </c>
      <c r="J70" s="232" t="s">
        <v>362</v>
      </c>
      <c r="K70" s="233">
        <v>262853.94</v>
      </c>
      <c r="L70" s="234" t="s">
        <v>332</v>
      </c>
      <c r="M70" s="235">
        <v>262853.94</v>
      </c>
      <c r="N70" s="231" t="s">
        <v>428</v>
      </c>
      <c r="O70" s="229" t="s">
        <v>362</v>
      </c>
      <c r="P70" s="229" t="s">
        <v>429</v>
      </c>
      <c r="Q70" s="236">
        <v>262853.94</v>
      </c>
    </row>
    <row r="71" spans="1:17" s="258" customFormat="1" ht="13.5">
      <c r="A71" s="227">
        <v>68</v>
      </c>
      <c r="B71" s="228" t="s">
        <v>430</v>
      </c>
      <c r="C71" s="229" t="s">
        <v>355</v>
      </c>
      <c r="D71" s="230" t="s">
        <v>416</v>
      </c>
      <c r="E71" s="259">
        <v>42776</v>
      </c>
      <c r="F71" s="231" t="s">
        <v>431</v>
      </c>
      <c r="G71" s="231" t="s">
        <v>431</v>
      </c>
      <c r="H71" s="233">
        <v>300000</v>
      </c>
      <c r="I71" s="231" t="s">
        <v>153</v>
      </c>
      <c r="J71" s="229" t="s">
        <v>362</v>
      </c>
      <c r="K71" s="233">
        <v>268796.29</v>
      </c>
      <c r="L71" s="234" t="s">
        <v>332</v>
      </c>
      <c r="M71" s="235">
        <v>268796.29</v>
      </c>
      <c r="N71" s="231" t="s">
        <v>432</v>
      </c>
      <c r="O71" s="229" t="s">
        <v>362</v>
      </c>
      <c r="P71" s="229" t="s">
        <v>433</v>
      </c>
      <c r="Q71" s="241">
        <v>268796.29</v>
      </c>
    </row>
    <row r="72" spans="1:17" ht="13.5">
      <c r="A72" s="227">
        <v>69</v>
      </c>
      <c r="B72" s="228" t="s">
        <v>334</v>
      </c>
      <c r="C72" s="229" t="s">
        <v>355</v>
      </c>
      <c r="D72" s="230" t="s">
        <v>416</v>
      </c>
      <c r="E72" s="259">
        <v>42949</v>
      </c>
      <c r="F72" s="231" t="s">
        <v>434</v>
      </c>
      <c r="G72" s="231" t="s">
        <v>434</v>
      </c>
      <c r="H72" s="233">
        <v>310000</v>
      </c>
      <c r="I72" s="231" t="s">
        <v>153</v>
      </c>
      <c r="J72" s="232" t="s">
        <v>362</v>
      </c>
      <c r="K72" s="233">
        <v>275891.22</v>
      </c>
      <c r="L72" s="234" t="s">
        <v>332</v>
      </c>
      <c r="M72" s="235">
        <v>275891.22</v>
      </c>
      <c r="N72" s="231" t="s">
        <v>435</v>
      </c>
      <c r="O72" s="229" t="s">
        <v>362</v>
      </c>
      <c r="P72" s="229" t="s">
        <v>436</v>
      </c>
      <c r="Q72" s="236">
        <v>275891.22</v>
      </c>
    </row>
    <row r="73" spans="1:17" s="246" customFormat="1" ht="13.5">
      <c r="A73" s="227">
        <v>70</v>
      </c>
      <c r="B73" s="249" t="s">
        <v>391</v>
      </c>
      <c r="C73" s="252" t="s">
        <v>348</v>
      </c>
      <c r="D73" s="230" t="s">
        <v>416</v>
      </c>
      <c r="E73" s="259">
        <v>42692</v>
      </c>
      <c r="F73" s="231" t="s">
        <v>437</v>
      </c>
      <c r="G73" s="231" t="s">
        <v>437</v>
      </c>
      <c r="H73" s="233">
        <v>360000</v>
      </c>
      <c r="I73" s="231" t="s">
        <v>153</v>
      </c>
      <c r="J73" s="247" t="s">
        <v>503</v>
      </c>
      <c r="K73" s="233">
        <v>360000</v>
      </c>
      <c r="L73" s="234" t="s">
        <v>332</v>
      </c>
      <c r="M73" s="235">
        <v>300000</v>
      </c>
      <c r="N73" s="231" t="s">
        <v>437</v>
      </c>
      <c r="O73" s="247" t="s">
        <v>503</v>
      </c>
      <c r="P73" s="247" t="s">
        <v>438</v>
      </c>
      <c r="Q73" s="241">
        <v>360000</v>
      </c>
    </row>
    <row r="74" spans="1:17" ht="76.5">
      <c r="A74" s="227">
        <v>71</v>
      </c>
      <c r="B74" s="228" t="s">
        <v>334</v>
      </c>
      <c r="C74" s="229" t="s">
        <v>329</v>
      </c>
      <c r="D74" s="230" t="s">
        <v>416</v>
      </c>
      <c r="E74" s="260">
        <v>42906</v>
      </c>
      <c r="F74" s="231" t="s">
        <v>439</v>
      </c>
      <c r="G74" s="231" t="s">
        <v>439</v>
      </c>
      <c r="H74" s="233">
        <v>1000000</v>
      </c>
      <c r="I74" s="231" t="s">
        <v>440</v>
      </c>
      <c r="J74" s="232" t="s">
        <v>441</v>
      </c>
      <c r="K74" s="233" t="s">
        <v>442</v>
      </c>
      <c r="L74" s="234" t="s">
        <v>443</v>
      </c>
      <c r="M74" s="235">
        <v>914795</v>
      </c>
      <c r="N74" s="231" t="s">
        <v>444</v>
      </c>
      <c r="O74" s="229" t="s">
        <v>364</v>
      </c>
      <c r="P74" s="229" t="s">
        <v>445</v>
      </c>
      <c r="Q74" s="236">
        <v>914795</v>
      </c>
    </row>
    <row r="75" spans="1:17" s="246" customFormat="1" ht="13.5">
      <c r="A75" s="227">
        <v>72</v>
      </c>
      <c r="B75" s="228" t="s">
        <v>430</v>
      </c>
      <c r="C75" s="229" t="s">
        <v>355</v>
      </c>
      <c r="D75" s="230" t="s">
        <v>416</v>
      </c>
      <c r="E75" s="259">
        <v>42776</v>
      </c>
      <c r="F75" s="231" t="s">
        <v>431</v>
      </c>
      <c r="G75" s="231" t="s">
        <v>431</v>
      </c>
      <c r="H75" s="233">
        <v>970000</v>
      </c>
      <c r="I75" s="231" t="s">
        <v>153</v>
      </c>
      <c r="J75" s="229" t="s">
        <v>362</v>
      </c>
      <c r="K75" s="233">
        <v>924646.47</v>
      </c>
      <c r="L75" s="234" t="s">
        <v>332</v>
      </c>
      <c r="M75" s="235">
        <v>924646.47</v>
      </c>
      <c r="N75" s="231" t="s">
        <v>432</v>
      </c>
      <c r="O75" s="229" t="s">
        <v>362</v>
      </c>
      <c r="P75" s="229" t="s">
        <v>446</v>
      </c>
      <c r="Q75" s="236">
        <v>924646.47</v>
      </c>
    </row>
    <row r="76" spans="1:17" s="246" customFormat="1" ht="38.25">
      <c r="A76" s="227">
        <v>73</v>
      </c>
      <c r="B76" s="249" t="s">
        <v>391</v>
      </c>
      <c r="C76" s="253" t="s">
        <v>355</v>
      </c>
      <c r="D76" s="254" t="s">
        <v>416</v>
      </c>
      <c r="E76" s="260">
        <v>42627</v>
      </c>
      <c r="F76" s="239" t="s">
        <v>447</v>
      </c>
      <c r="G76" s="239" t="s">
        <v>448</v>
      </c>
      <c r="H76" s="233">
        <v>4450000</v>
      </c>
      <c r="I76" s="239" t="s">
        <v>449</v>
      </c>
      <c r="J76" s="255" t="s">
        <v>450</v>
      </c>
      <c r="K76" s="239" t="s">
        <v>451</v>
      </c>
      <c r="L76" s="239" t="s">
        <v>332</v>
      </c>
      <c r="M76" s="256">
        <v>3818394.13</v>
      </c>
      <c r="N76" s="239" t="s">
        <v>448</v>
      </c>
      <c r="O76" s="253" t="s">
        <v>504</v>
      </c>
      <c r="P76" s="253" t="s">
        <v>452</v>
      </c>
      <c r="Q76" s="261">
        <v>3818394.13</v>
      </c>
    </row>
    <row r="77" spans="1:17" s="246" customFormat="1" ht="38.25">
      <c r="A77" s="227">
        <v>74</v>
      </c>
      <c r="B77" s="253" t="s">
        <v>415</v>
      </c>
      <c r="C77" s="253" t="s">
        <v>453</v>
      </c>
      <c r="D77" s="254" t="s">
        <v>416</v>
      </c>
      <c r="E77" s="260">
        <v>42761</v>
      </c>
      <c r="F77" s="239" t="s">
        <v>454</v>
      </c>
      <c r="G77" s="239" t="s">
        <v>454</v>
      </c>
      <c r="H77" s="256">
        <v>7700000</v>
      </c>
      <c r="I77" s="239" t="s">
        <v>154</v>
      </c>
      <c r="J77" s="255" t="s">
        <v>455</v>
      </c>
      <c r="K77" s="256" t="s">
        <v>456</v>
      </c>
      <c r="L77" s="234" t="s">
        <v>457</v>
      </c>
      <c r="M77" s="256">
        <v>7600000</v>
      </c>
      <c r="N77" s="239" t="s">
        <v>454</v>
      </c>
      <c r="O77" s="253" t="s">
        <v>458</v>
      </c>
      <c r="P77" s="253" t="s">
        <v>459</v>
      </c>
      <c r="Q77" s="257">
        <v>7600000</v>
      </c>
    </row>
    <row r="78" spans="1:17" ht="25.5">
      <c r="A78" s="227">
        <v>75</v>
      </c>
      <c r="B78" s="228" t="s">
        <v>460</v>
      </c>
      <c r="C78" s="247" t="s">
        <v>461</v>
      </c>
      <c r="D78" s="230" t="s">
        <v>462</v>
      </c>
      <c r="E78" s="259">
        <v>42870</v>
      </c>
      <c r="F78" s="231" t="s">
        <v>463</v>
      </c>
      <c r="G78" s="231" t="s">
        <v>463</v>
      </c>
      <c r="H78" s="233">
        <v>1400000</v>
      </c>
      <c r="I78" s="231" t="s">
        <v>154</v>
      </c>
      <c r="J78" s="229" t="s">
        <v>464</v>
      </c>
      <c r="K78" s="233" t="s">
        <v>465</v>
      </c>
      <c r="L78" s="234" t="s">
        <v>332</v>
      </c>
      <c r="M78" s="235">
        <v>1299000</v>
      </c>
      <c r="N78" s="231" t="s">
        <v>466</v>
      </c>
      <c r="O78" s="229" t="s">
        <v>467</v>
      </c>
      <c r="P78" s="229" t="s">
        <v>468</v>
      </c>
      <c r="Q78" s="241">
        <v>1299000</v>
      </c>
    </row>
    <row r="79" spans="1:17" ht="76.5">
      <c r="A79" s="227">
        <v>76</v>
      </c>
      <c r="B79" s="228" t="s">
        <v>469</v>
      </c>
      <c r="C79" s="247" t="s">
        <v>461</v>
      </c>
      <c r="D79" s="230" t="s">
        <v>462</v>
      </c>
      <c r="E79" s="259">
        <v>42870</v>
      </c>
      <c r="F79" s="231" t="s">
        <v>463</v>
      </c>
      <c r="G79" s="231" t="s">
        <v>463</v>
      </c>
      <c r="H79" s="233">
        <v>2386000</v>
      </c>
      <c r="I79" s="231" t="s">
        <v>470</v>
      </c>
      <c r="J79" s="229" t="s">
        <v>471</v>
      </c>
      <c r="K79" s="233" t="s">
        <v>472</v>
      </c>
      <c r="L79" s="234" t="s">
        <v>473</v>
      </c>
      <c r="M79" s="235">
        <v>2095000</v>
      </c>
      <c r="N79" s="231" t="s">
        <v>466</v>
      </c>
      <c r="O79" s="229" t="s">
        <v>474</v>
      </c>
      <c r="P79" s="229" t="s">
        <v>475</v>
      </c>
      <c r="Q79" s="241">
        <v>2095000</v>
      </c>
    </row>
    <row r="80" spans="1:17" ht="38.25">
      <c r="A80" s="227">
        <v>77</v>
      </c>
      <c r="B80" s="228" t="s">
        <v>476</v>
      </c>
      <c r="C80" s="247" t="s">
        <v>461</v>
      </c>
      <c r="D80" s="230" t="s">
        <v>462</v>
      </c>
      <c r="E80" s="259">
        <v>42871</v>
      </c>
      <c r="F80" s="231" t="s">
        <v>477</v>
      </c>
      <c r="G80" s="231" t="s">
        <v>477</v>
      </c>
      <c r="H80" s="233">
        <v>3181000</v>
      </c>
      <c r="I80" s="231" t="s">
        <v>449</v>
      </c>
      <c r="J80" s="262" t="s">
        <v>478</v>
      </c>
      <c r="K80" s="233" t="s">
        <v>479</v>
      </c>
      <c r="L80" s="234" t="s">
        <v>332</v>
      </c>
      <c r="M80" s="235">
        <v>2355651</v>
      </c>
      <c r="N80" s="231" t="s">
        <v>480</v>
      </c>
      <c r="O80" s="229" t="s">
        <v>481</v>
      </c>
      <c r="P80" s="229" t="s">
        <v>482</v>
      </c>
      <c r="Q80" s="241">
        <v>2355651</v>
      </c>
    </row>
    <row r="81" spans="1:17" s="258" customFormat="1" ht="38.25">
      <c r="A81" s="227">
        <v>78</v>
      </c>
      <c r="B81" s="228" t="s">
        <v>430</v>
      </c>
      <c r="C81" s="253" t="s">
        <v>483</v>
      </c>
      <c r="D81" s="254" t="s">
        <v>416</v>
      </c>
      <c r="E81" s="260">
        <v>42970</v>
      </c>
      <c r="F81" s="239" t="s">
        <v>484</v>
      </c>
      <c r="G81" s="239" t="s">
        <v>484</v>
      </c>
      <c r="H81" s="233">
        <v>2620000</v>
      </c>
      <c r="I81" s="239" t="s">
        <v>154</v>
      </c>
      <c r="J81" s="253" t="s">
        <v>485</v>
      </c>
      <c r="K81" s="256" t="s">
        <v>486</v>
      </c>
      <c r="L81" s="234" t="s">
        <v>332</v>
      </c>
      <c r="M81" s="256">
        <v>2550000</v>
      </c>
      <c r="N81" s="239" t="s">
        <v>487</v>
      </c>
      <c r="O81" s="253" t="s">
        <v>488</v>
      </c>
      <c r="P81" s="253" t="s">
        <v>489</v>
      </c>
      <c r="Q81" s="261">
        <v>2550000</v>
      </c>
    </row>
    <row r="82" spans="1:17" ht="51">
      <c r="A82" s="227">
        <v>79</v>
      </c>
      <c r="B82" s="228" t="s">
        <v>490</v>
      </c>
      <c r="C82" s="263" t="s">
        <v>461</v>
      </c>
      <c r="D82" s="254" t="s">
        <v>462</v>
      </c>
      <c r="E82" s="260">
        <v>42871</v>
      </c>
      <c r="F82" s="239" t="s">
        <v>477</v>
      </c>
      <c r="G82" s="239" t="s">
        <v>477</v>
      </c>
      <c r="H82" s="233">
        <v>2670000</v>
      </c>
      <c r="I82" s="239" t="s">
        <v>449</v>
      </c>
      <c r="J82" s="253" t="s">
        <v>491</v>
      </c>
      <c r="K82" s="256" t="s">
        <v>492</v>
      </c>
      <c r="L82" s="238" t="s">
        <v>493</v>
      </c>
      <c r="M82" s="256">
        <v>2598000</v>
      </c>
      <c r="N82" s="239" t="s">
        <v>480</v>
      </c>
      <c r="O82" s="253" t="s">
        <v>494</v>
      </c>
      <c r="P82" s="253" t="s">
        <v>495</v>
      </c>
      <c r="Q82" s="261">
        <v>2598000</v>
      </c>
    </row>
    <row r="83" spans="1:17" ht="13.5">
      <c r="A83" s="227">
        <v>80</v>
      </c>
      <c r="B83" s="228" t="s">
        <v>496</v>
      </c>
      <c r="C83" s="263" t="s">
        <v>461</v>
      </c>
      <c r="D83" s="254" t="s">
        <v>462</v>
      </c>
      <c r="E83" s="260">
        <v>42867</v>
      </c>
      <c r="F83" s="239" t="s">
        <v>497</v>
      </c>
      <c r="G83" s="239" t="s">
        <v>497</v>
      </c>
      <c r="H83" s="233">
        <v>3453000</v>
      </c>
      <c r="I83" s="239" t="s">
        <v>153</v>
      </c>
      <c r="J83" s="253" t="s">
        <v>498</v>
      </c>
      <c r="K83" s="256">
        <v>3449000</v>
      </c>
      <c r="L83" s="234" t="s">
        <v>332</v>
      </c>
      <c r="M83" s="256">
        <v>3449000</v>
      </c>
      <c r="N83" s="239" t="s">
        <v>499</v>
      </c>
      <c r="O83" s="253" t="s">
        <v>498</v>
      </c>
      <c r="P83" s="253" t="s">
        <v>500</v>
      </c>
      <c r="Q83" s="261">
        <v>3449000</v>
      </c>
    </row>
    <row r="84" ht="12.75">
      <c r="P84" s="237"/>
    </row>
    <row r="85" ht="12.75">
      <c r="P85" s="237"/>
    </row>
    <row r="86" spans="1:17" s="278" customFormat="1" ht="18">
      <c r="A86" s="279"/>
      <c r="B86" s="280"/>
      <c r="C86" s="280"/>
      <c r="D86" s="281"/>
      <c r="E86" s="280"/>
      <c r="F86" s="280" t="s">
        <v>501</v>
      </c>
      <c r="G86" s="280"/>
      <c r="H86" s="280"/>
      <c r="I86" s="280"/>
      <c r="J86" s="280"/>
      <c r="K86" s="281"/>
      <c r="L86" s="280" t="s">
        <v>502</v>
      </c>
      <c r="M86" s="280"/>
      <c r="N86" s="280"/>
      <c r="O86" s="280"/>
      <c r="Q86" s="280"/>
    </row>
    <row r="87" ht="12.75">
      <c r="P87" s="237"/>
    </row>
    <row r="88" ht="12.75">
      <c r="P88" s="237"/>
    </row>
    <row r="89" ht="12.75">
      <c r="P89" s="237"/>
    </row>
    <row r="90" ht="12.75">
      <c r="P90" s="237"/>
    </row>
    <row r="91" ht="12.75">
      <c r="P91" s="237"/>
    </row>
    <row r="92" ht="12.75">
      <c r="P92" s="237"/>
    </row>
    <row r="93" ht="12.75">
      <c r="P93" s="237"/>
    </row>
    <row r="94" ht="12.75">
      <c r="P94" s="237"/>
    </row>
    <row r="95" ht="12.75">
      <c r="P95" s="237"/>
    </row>
    <row r="96" ht="12.75">
      <c r="P96" s="237"/>
    </row>
    <row r="97" ht="12.75">
      <c r="P97" s="237"/>
    </row>
    <row r="98" ht="12.75">
      <c r="P98" s="237"/>
    </row>
    <row r="99" ht="12.75">
      <c r="P99" s="237"/>
    </row>
    <row r="100" ht="12.75">
      <c r="P100" s="237"/>
    </row>
    <row r="101" ht="12.75">
      <c r="P101" s="237"/>
    </row>
    <row r="102" ht="12.75">
      <c r="P102" s="237"/>
    </row>
    <row r="103" ht="12.75">
      <c r="P103" s="237"/>
    </row>
    <row r="104" ht="12.75">
      <c r="P104" s="237"/>
    </row>
    <row r="105" ht="12.75">
      <c r="P105" s="237"/>
    </row>
    <row r="106" ht="12.75">
      <c r="P106" s="237"/>
    </row>
    <row r="107" ht="12.75">
      <c r="P107" s="237"/>
    </row>
    <row r="108" ht="12.75">
      <c r="P108" s="237"/>
    </row>
    <row r="109" ht="12.75">
      <c r="P109" s="237"/>
    </row>
    <row r="110" ht="12.75">
      <c r="P110" s="237"/>
    </row>
    <row r="111" ht="12.75">
      <c r="P111" s="237"/>
    </row>
    <row r="112" ht="12.75">
      <c r="P112" s="237"/>
    </row>
    <row r="113" ht="12.75">
      <c r="P113" s="237"/>
    </row>
    <row r="114" ht="12.75">
      <c r="P114" s="237"/>
    </row>
    <row r="115" ht="12.75">
      <c r="P115" s="237"/>
    </row>
  </sheetData>
  <sheetProtection/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2017-11-13T05:38:48Z</cp:lastPrinted>
  <dcterms:created xsi:type="dcterms:W3CDTF">2009-07-27T10:10:26Z</dcterms:created>
  <dcterms:modified xsi:type="dcterms:W3CDTF">2017-11-13T12:51:33Z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